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uario\Dropbox\BID\ACTIVIDADES PLAN TRABAJO\SGI\FINAL\FINAL A MANDAR A BANDESAL 070817\Limpio\"/>
    </mc:Choice>
  </mc:AlternateContent>
  <bookViews>
    <workbookView xWindow="0" yWindow="0" windowWidth="16824" windowHeight="7644" tabRatio="500"/>
  </bookViews>
  <sheets>
    <sheet name="Motores" sheetId="1" r:id="rId1"/>
  </sheets>
  <calcPr calcId="162913"/>
  <customWorkbookViews>
    <customWorkbookView name="Christophe Hoor - Personal View" guid="{2E25C48E-FB71-49AE-8A0F-131EF234C266}" mergeInterval="0" personalView="1" maximized="1" xWindow="-9" yWindow="-9" windowWidth="1938" windowHeight="10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0" i="1" l="1"/>
  <c r="F140" i="1"/>
  <c r="F120" i="1"/>
  <c r="F196" i="1" s="1"/>
  <c r="C120" i="1"/>
  <c r="O218" i="1" l="1"/>
  <c r="H107" i="1"/>
  <c r="H120" i="1" s="1"/>
  <c r="Q90" i="1"/>
  <c r="H127" i="1"/>
  <c r="H113" i="1"/>
  <c r="H133" i="1"/>
  <c r="H213" i="1"/>
  <c r="H138" i="1"/>
  <c r="H137" i="1"/>
  <c r="H136" i="1"/>
  <c r="H135" i="1"/>
  <c r="H134" i="1"/>
  <c r="H132" i="1"/>
  <c r="H131" i="1"/>
  <c r="H130" i="1"/>
  <c r="D153" i="1" s="1"/>
  <c r="H129" i="1"/>
  <c r="H128" i="1"/>
  <c r="H118" i="1"/>
  <c r="H117" i="1"/>
  <c r="D160" i="1" s="1"/>
  <c r="H116" i="1"/>
  <c r="H115" i="1"/>
  <c r="H114" i="1"/>
  <c r="D157" i="1" s="1"/>
  <c r="H109" i="1"/>
  <c r="H112" i="1"/>
  <c r="H111" i="1"/>
  <c r="H110" i="1"/>
  <c r="H108" i="1"/>
  <c r="D151" i="1" s="1"/>
  <c r="D158" i="1" l="1"/>
  <c r="D150" i="1"/>
  <c r="D163" i="1" s="1"/>
  <c r="F204" i="1" s="1"/>
  <c r="H140" i="1"/>
  <c r="F200" i="1" s="1"/>
  <c r="D161" i="1"/>
  <c r="D155" i="1"/>
  <c r="D159" i="1"/>
  <c r="D154" i="1"/>
  <c r="D152" i="1"/>
  <c r="D156" i="1"/>
  <c r="F198" i="1" l="1"/>
  <c r="F202" i="1" s="1"/>
  <c r="A213" i="1" l="1"/>
  <c r="H214" i="1" s="1"/>
  <c r="F220" i="1"/>
  <c r="G222" i="1" s="1"/>
</calcChain>
</file>

<file path=xl/sharedStrings.xml><?xml version="1.0" encoding="utf-8"?>
<sst xmlns="http://schemas.openxmlformats.org/spreadsheetml/2006/main" count="432" uniqueCount="114">
  <si>
    <t>Número asignado de proyecto:</t>
  </si>
  <si>
    <t>Fecha de presentación:</t>
  </si>
  <si>
    <t>Motor 1 Existente</t>
  </si>
  <si>
    <t>Marca:</t>
  </si>
  <si>
    <t>Modelo:</t>
  </si>
  <si>
    <t>Potencia (kW):</t>
  </si>
  <si>
    <t>RPM:</t>
  </si>
  <si>
    <t xml:space="preserve">Dato Placa 1: </t>
  </si>
  <si>
    <t>Frecuencia (Hz):</t>
  </si>
  <si>
    <t>Amperaje (A):</t>
  </si>
  <si>
    <t xml:space="preserve">Dato Placa 2: </t>
  </si>
  <si>
    <t>Voltaje (V):</t>
  </si>
  <si>
    <t>Ambiente:</t>
  </si>
  <si>
    <t xml:space="preserve">Dato Placa 3: </t>
  </si>
  <si>
    <t>Factor de servicio:</t>
  </si>
  <si>
    <t>Tipo de Aislamiento:</t>
  </si>
  <si>
    <t xml:space="preserve">Dato Placa 4: </t>
  </si>
  <si>
    <t>Nema:</t>
  </si>
  <si>
    <t xml:space="preserve">Enclosere: </t>
  </si>
  <si>
    <t xml:space="preserve">Dato Placa 5: </t>
  </si>
  <si>
    <t>Dato Placa, refiere a cualquier dato que no se incluya dentro de la tabla y el proponente considere relevante en cuanto a su funcionamiento y/o caracterización.</t>
  </si>
  <si>
    <t>Motor 2 Existente</t>
  </si>
  <si>
    <t>Motor 3 Existente</t>
  </si>
  <si>
    <t>Motor 1 Propuesto</t>
  </si>
  <si>
    <t>Motor 2 Propuesto</t>
  </si>
  <si>
    <t>Motor 3 Propuesto</t>
  </si>
  <si>
    <t>Variables identificadas para el proceso de medición</t>
  </si>
  <si>
    <t>Periodo de medición controlado seleccionado</t>
  </si>
  <si>
    <t>Consumo (kWh)</t>
  </si>
  <si>
    <t>Eficiencia (%)</t>
  </si>
  <si>
    <t>Horario</t>
  </si>
  <si>
    <t>Diario</t>
  </si>
  <si>
    <t>RPM Sincrónica</t>
  </si>
  <si>
    <t>RPM Medida</t>
  </si>
  <si>
    <t>Semanal</t>
  </si>
  <si>
    <t>Mensual</t>
  </si>
  <si>
    <t>HP Salida</t>
  </si>
  <si>
    <t>Otra</t>
  </si>
  <si>
    <t>Anual</t>
  </si>
  <si>
    <t>Otro</t>
  </si>
  <si>
    <t>Frecuencia de la toma de datos:</t>
  </si>
  <si>
    <t>RPM sincrona</t>
  </si>
  <si>
    <t>HP placa</t>
  </si>
  <si>
    <t>RPM placa</t>
  </si>
  <si>
    <t>Consumo de energía</t>
  </si>
  <si>
    <t>Hp Salida</t>
  </si>
  <si>
    <t>kWh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</si>
  <si>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</si>
  <si>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</si>
  <si>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</si>
  <si>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</si>
  <si>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</si>
  <si>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</si>
  <si>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</si>
  <si>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</si>
  <si>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</si>
  <si>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</si>
  <si>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</si>
  <si>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</si>
  <si>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</si>
  <si>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</si>
  <si>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</si>
  <si>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%</t>
  </si>
  <si>
    <t>Factor de Emisión</t>
  </si>
  <si>
    <t>tonCO2e/kWh</t>
  </si>
  <si>
    <t>Costos de inversión:</t>
  </si>
  <si>
    <t>Intereses</t>
  </si>
  <si>
    <t>Inversión total</t>
  </si>
  <si>
    <t xml:space="preserve"> </t>
  </si>
  <si>
    <t>Período</t>
  </si>
  <si>
    <r>
      <t>Límites del proyecto:</t>
    </r>
    <r>
      <rPr>
        <sz val="9"/>
        <rFont val="Calibri"/>
        <family val="2"/>
      </rPr>
      <t xml:space="preserve"> (Descripción de unidad y/o equipos varios)</t>
    </r>
  </si>
  <si>
    <t>Cantidad de equipos a reemplazar:</t>
  </si>
  <si>
    <t>Consumo/Hpsalida</t>
  </si>
  <si>
    <t>Período de retorno de inversión (años):</t>
  </si>
  <si>
    <t>Años de Operación:</t>
  </si>
  <si>
    <t xml:space="preserve">Número de Validación:   </t>
  </si>
  <si>
    <r>
      <t xml:space="preserve">1.      </t>
    </r>
    <r>
      <rPr>
        <b/>
        <sz val="12"/>
        <color theme="0"/>
        <rFont val="Calibri"/>
        <family val="2"/>
        <scheme val="minor"/>
      </rPr>
      <t xml:space="preserve">Datos Generales del Proyecto </t>
    </r>
    <r>
      <rPr>
        <b/>
        <sz val="9"/>
        <color theme="0"/>
        <rFont val="Calibri"/>
        <family val="2"/>
        <scheme val="minor"/>
      </rPr>
      <t>(</t>
    </r>
    <r>
      <rPr>
        <sz val="9"/>
        <color theme="0"/>
        <rFont val="Calibri"/>
        <family val="2"/>
        <scheme val="minor"/>
      </rPr>
      <t>ver MSVV-01 sección 2)</t>
    </r>
  </si>
  <si>
    <r>
      <t xml:space="preserve">1.1      Condiciones de Operación Actual </t>
    </r>
    <r>
      <rPr>
        <sz val="9"/>
        <color indexed="23"/>
        <rFont val="Calibri"/>
        <family val="2"/>
      </rPr>
      <t>(Acorde al diagrama descriptivo)</t>
    </r>
    <r>
      <rPr>
        <sz val="9"/>
        <color theme="0" tint="-0.499984740745262"/>
        <rFont val="Calibri"/>
        <family val="2"/>
      </rPr>
      <t xml:space="preserve"> (ver MSVV-01 sección 2.3)</t>
    </r>
  </si>
  <si>
    <t>1.1.1    EQUIPOS ACTUALES</t>
  </si>
  <si>
    <r>
      <t xml:space="preserve">1.2    Condiciones de Operación Propuesta </t>
    </r>
    <r>
      <rPr>
        <sz val="9"/>
        <color indexed="23"/>
        <rFont val="Calibri"/>
        <family val="2"/>
      </rPr>
      <t xml:space="preserve">(Acorde al diagrama descriptivo) </t>
    </r>
    <r>
      <rPr>
        <sz val="9"/>
        <color indexed="10"/>
        <rFont val="Calibri"/>
        <family val="2"/>
      </rPr>
      <t xml:space="preserve"> </t>
    </r>
    <r>
      <rPr>
        <sz val="9"/>
        <color theme="0" tint="-0.499984740745262"/>
        <rFont val="Calibri"/>
        <family val="2"/>
      </rPr>
      <t>(ver MSVV-01 sección 2.4)</t>
    </r>
  </si>
  <si>
    <t>1.2.1      EQUIPOS PROPUESTOS</t>
  </si>
  <si>
    <t>1.3        DISEÑO DEL SISTEMA DE MEDICIÓN Ver (ver MSVV-01 sección 4.1)</t>
  </si>
  <si>
    <r>
      <t xml:space="preserve">2.   </t>
    </r>
    <r>
      <rPr>
        <b/>
        <sz val="12"/>
        <color theme="0"/>
        <rFont val="Calibri"/>
        <family val="2"/>
      </rPr>
      <t>Indicadores de Desempeño Energético (IDEn)</t>
    </r>
    <r>
      <rPr>
        <b/>
        <sz val="9"/>
        <color theme="0"/>
        <rFont val="Calibri"/>
        <family val="2"/>
      </rPr>
      <t xml:space="preserve"> </t>
    </r>
    <r>
      <rPr>
        <i/>
        <sz val="9"/>
        <color theme="0"/>
        <rFont val="Calibri"/>
        <family val="2"/>
      </rPr>
      <t>(ver MSVV-01 sección 3.2)</t>
    </r>
  </si>
  <si>
    <r>
      <t xml:space="preserve">2.1     Indicadores de Desempeño Energético Base  </t>
    </r>
    <r>
      <rPr>
        <sz val="9"/>
        <color theme="0" tint="-0.499984740745262"/>
        <rFont val="Calibri"/>
        <family val="2"/>
      </rPr>
      <t>(ver MSVV-01 sección 3.2)</t>
    </r>
  </si>
  <si>
    <r>
      <t xml:space="preserve">2.2      Indicadores de Desempeño Energético Estimado  </t>
    </r>
    <r>
      <rPr>
        <sz val="9"/>
        <color theme="0" tint="-0.499984740745262"/>
        <rFont val="Calibri"/>
        <family val="2"/>
      </rPr>
      <t>(ver MSVV-01 sección 3.2)</t>
    </r>
  </si>
  <si>
    <r>
      <t xml:space="preserve">2.3     Indice de mejora % </t>
    </r>
    <r>
      <rPr>
        <sz val="9"/>
        <color theme="0" tint="-0.499984740745262"/>
        <rFont val="Calibri"/>
        <family val="2"/>
      </rPr>
      <t>(ver MSVV-01 sección 3.3)</t>
    </r>
  </si>
  <si>
    <r>
      <t xml:space="preserve">2.4    Línea de Base Energética </t>
    </r>
    <r>
      <rPr>
        <sz val="9"/>
        <color theme="0" tint="-0.499984740745262"/>
        <rFont val="Calibri"/>
        <family val="2"/>
      </rPr>
      <t>(ver MSVV-01 sección 3.3)</t>
    </r>
  </si>
  <si>
    <t>2.5.1 PRECIO UNITARIO FIJO</t>
  </si>
  <si>
    <t>HP</t>
  </si>
  <si>
    <t>kWh/HP</t>
  </si>
  <si>
    <t>US$ por kWh</t>
  </si>
  <si>
    <r>
      <t>2.6   Reducción de emisiones de CO</t>
    </r>
    <r>
      <rPr>
        <vertAlign val="subscript"/>
        <sz val="10"/>
        <color indexed="8"/>
        <rFont val="Calibri"/>
        <family val="2"/>
      </rPr>
      <t>2</t>
    </r>
    <r>
      <rPr>
        <sz val="9"/>
        <color indexed="8"/>
        <rFont val="Calibri"/>
        <family val="2"/>
      </rPr>
      <t>e</t>
    </r>
    <r>
      <rPr>
        <sz val="9"/>
        <color theme="0" tint="-0.499984740745262"/>
        <rFont val="Calibri"/>
        <family val="2"/>
      </rPr>
      <t xml:space="preserve"> (ver MSVV-01 sección 3.5)</t>
    </r>
  </si>
  <si>
    <t>Consumo evitado por período</t>
  </si>
  <si>
    <r>
      <t xml:space="preserve">2.7   Consideraciones económicas </t>
    </r>
    <r>
      <rPr>
        <sz val="9"/>
        <color theme="0" tint="-0.499984740745262"/>
        <rFont val="Calibri"/>
        <family val="2"/>
      </rPr>
      <t>(ver MSVV-01 sección 3.5)</t>
    </r>
  </si>
  <si>
    <t>Semanas de Operación por período</t>
  </si>
  <si>
    <t xml:space="preserve">  Días de Operación  por semana</t>
  </si>
  <si>
    <t xml:space="preserve">  Horas de Operación por día</t>
  </si>
  <si>
    <t>Horas totales de operación por período de medición controlado seleccionado para el seguimiento del proyecto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</si>
  <si>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</si>
  <si>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2.5     Ahorro estimado </t>
    </r>
    <r>
      <rPr>
        <sz val="9"/>
        <color theme="0" tint="-0.499984740745262"/>
        <rFont val="Calibri"/>
        <family val="2"/>
      </rPr>
      <t>(ver MSVV-01 sección 3.4)</t>
    </r>
  </si>
  <si>
    <t>IMDEnEstimado</t>
  </si>
  <si>
    <r>
      <t xml:space="preserve">Información de respaldo por tipo de variable identificada: </t>
    </r>
    <r>
      <rPr>
        <sz val="8"/>
        <color indexed="23"/>
        <rFont val="Calibri"/>
        <family val="2"/>
      </rPr>
      <t>(a) Bitácoras, b) Reportes en línea, c) Registros d) Facturas e) Medición directa)</t>
    </r>
  </si>
  <si>
    <t>2.5.3 IDEn Base</t>
  </si>
  <si>
    <t>2.5.4 IDEn Estimado</t>
  </si>
  <si>
    <t>2.5.6 IMDEn Estimado - Promedio</t>
  </si>
  <si>
    <t>IMDEnEst</t>
  </si>
  <si>
    <t>Obligatorio</t>
  </si>
  <si>
    <t>Opcional</t>
  </si>
  <si>
    <t>Ahorro económico esperado por CICLO DE VALIDACIÓN:</t>
  </si>
  <si>
    <t>2.5.5 AHORRO ENERGÉTICO POR CICLO DE VALIDACIÓN</t>
  </si>
  <si>
    <t>ESTIMADO DEL CICLO DE VALIDACIÓN</t>
  </si>
  <si>
    <t>BASE DEL CICLO DE VALIDACIÓN</t>
  </si>
  <si>
    <t>2.5.2 USO BASE POR CICLO DE VALIDACIÓN</t>
  </si>
  <si>
    <r>
      <t>Emisiones de CO</t>
    </r>
    <r>
      <rPr>
        <vertAlign val="sub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e evitadas/ciclo de validación: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</si>
</sst>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&quot;$&quot;* #,##0.00_-;\-&quot;$&quot;* #,##0.00_-;_-&quot;$&quot;* &quot;-&quot;??_-;_-@_-"/>
    <numFmt numFmtId="165" formatCode="0.0"/>
    <numFmt numFmtId="166" formatCode="#,##0.0"/>
    <numFmt numFmtId="167" formatCode="0.000"/>
    <numFmt numFmtId="168" formatCode="#,##0.000"/>
    <numFmt numFmtId="169" formatCode="0.0000"/>
    <numFmt numFmtId="170" formatCode="0.000000000"/>
    <numFmt numFmtId="171" formatCode="_-&quot;US&quot;&quot;$&quot;* #,##0.00_-;\-&quot;US&quot;&quot;$&quot;* #,##0.00_-;_-&quot;US&quot;&quot;$&quot;* &quot;-&quot;??_-;_-@_-"/>
  </numFmts>
  <fonts count="3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23"/>
      <name val="Calibri"/>
      <family val="2"/>
    </font>
    <font>
      <sz val="9"/>
      <color indexed="10"/>
      <name val="Calibri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vertAlign val="sub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color indexed="8"/>
      <name val="Calibri"/>
      <family val="2"/>
    </font>
    <font>
      <sz val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theme="0"/>
      <name val="Calibri"/>
      <family val="2"/>
    </font>
    <font>
      <i/>
      <sz val="9"/>
      <color theme="0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color theme="0" tint="-0.499984740745262"/>
      <name val="Calibri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23"/>
      <name val="Calibri"/>
      <family val="2"/>
    </font>
    <font>
      <sz val="7.5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 style="thin">
        <color theme="3" tint="-0.499984740745262"/>
      </left>
      <right/>
      <top style="thin">
        <color auto="1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 style="thin">
        <color theme="3" tint="-0.499984740745262"/>
      </left>
      <right/>
      <top/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9">
    <xf numFmtId="0" fontId="0" fillId="0" borderId="0" xfId="0"/>
    <xf numFmtId="0" fontId="5" fillId="0" borderId="1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/>
    <xf numFmtId="0" fontId="13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/>
    <xf numFmtId="0" fontId="0" fillId="2" borderId="0" xfId="0" applyFill="1"/>
    <xf numFmtId="0" fontId="5" fillId="0" borderId="1" xfId="0" applyFont="1" applyFill="1" applyBorder="1"/>
    <xf numFmtId="0" fontId="18" fillId="0" borderId="1" xfId="0" applyFont="1" applyBorder="1"/>
    <xf numFmtId="0" fontId="18" fillId="2" borderId="0" xfId="0" applyFont="1" applyFill="1" applyAlignment="1">
      <alignment vertical="center"/>
    </xf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1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0" xfId="0" applyFont="1" applyFill="1" applyProtection="1">
      <protection locked="0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2" borderId="0" xfId="0" applyFont="1" applyFill="1" applyAlignment="1" applyProtection="1">
      <alignment vertical="center"/>
      <protection locked="0"/>
    </xf>
    <xf numFmtId="0" fontId="27" fillId="2" borderId="0" xfId="0" applyFont="1" applyFill="1" applyProtection="1"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0" xfId="0" applyFont="1" applyFill="1"/>
    <xf numFmtId="0" fontId="0" fillId="0" borderId="0" xfId="0" applyProtection="1">
      <protection locked="0"/>
    </xf>
    <xf numFmtId="0" fontId="2" fillId="0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33" fillId="0" borderId="22" xfId="0" applyFont="1" applyFill="1" applyBorder="1" applyAlignment="1">
      <alignment horizontal="left" vertical="center"/>
    </xf>
    <xf numFmtId="0" fontId="34" fillId="0" borderId="0" xfId="0" applyFont="1"/>
    <xf numFmtId="0" fontId="13" fillId="0" borderId="0" xfId="0" applyFont="1"/>
    <xf numFmtId="0" fontId="31" fillId="2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169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0" fontId="0" fillId="0" borderId="0" xfId="0" applyNumberFormat="1" applyBorder="1" applyAlignment="1" applyProtection="1">
      <alignment horizontal="center" vertical="center"/>
    </xf>
    <xf numFmtId="0" fontId="18" fillId="2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Protection="1">
      <protection locked="0"/>
    </xf>
    <xf numFmtId="168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Border="1"/>
    <xf numFmtId="0" fontId="33" fillId="0" borderId="2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/>
    <xf numFmtId="0" fontId="5" fillId="0" borderId="22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37" fillId="0" borderId="14" xfId="0" applyFont="1" applyFill="1" applyBorder="1" applyAlignment="1"/>
    <xf numFmtId="0" fontId="37" fillId="0" borderId="15" xfId="0" applyFont="1" applyFill="1" applyBorder="1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64" fontId="5" fillId="2" borderId="0" xfId="1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171" fontId="18" fillId="0" borderId="0" xfId="1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71" fontId="17" fillId="0" borderId="0" xfId="1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horizontal="center"/>
      <protection locked="0"/>
    </xf>
    <xf numFmtId="0" fontId="29" fillId="3" borderId="1" xfId="0" applyFont="1" applyFill="1" applyBorder="1" applyAlignment="1" applyProtection="1">
      <alignment horizontal="left"/>
      <protection locked="0"/>
    </xf>
    <xf numFmtId="3" fontId="5" fillId="0" borderId="1" xfId="0" applyNumberFormat="1" applyFont="1" applyFill="1" applyBorder="1" applyAlignment="1" applyProtection="1">
      <alignment horizontal="center" vertical="center"/>
    </xf>
    <xf numFmtId="168" fontId="5" fillId="0" borderId="1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8" fillId="0" borderId="4" xfId="0" applyNumberFormat="1" applyFont="1" applyFill="1" applyBorder="1" applyAlignment="1" applyProtection="1">
      <alignment horizontal="center" vertical="center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4" fontId="12" fillId="0" borderId="3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/>
    </xf>
    <xf numFmtId="0" fontId="11" fillId="0" borderId="16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3" fontId="18" fillId="0" borderId="1" xfId="0" applyNumberFormat="1" applyFont="1" applyFill="1" applyBorder="1" applyAlignment="1" applyProtection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 textRotation="90" wrapText="1"/>
    </xf>
    <xf numFmtId="0" fontId="31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MX"/>
              <a:t>Línea de Base Energética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245584617506751"/>
          <c:y val="0.15789825634853036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Motores!$H$104</c:f>
              <c:strCache>
                <c:ptCount val="1"/>
                <c:pt idx="0">
                  <c:v>IDEnBase</c:v>
                </c:pt>
              </c:strCache>
            </c:strRef>
          </c:tx>
          <c:invertIfNegative val="0"/>
          <c:cat>
            <c:strRef>
              <c:f>Motores!$A$127:$C$133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Motores!$H$107:$H$113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C-4C61-98FA-36297E14A806}"/>
            </c:ext>
          </c:extLst>
        </c:ser>
        <c:ser>
          <c:idx val="1"/>
          <c:order val="1"/>
          <c:tx>
            <c:strRef>
              <c:f>Motores!$H$124</c:f>
              <c:strCache>
                <c:ptCount val="1"/>
                <c:pt idx="0">
                  <c:v>IDEnEstimado</c:v>
                </c:pt>
              </c:strCache>
            </c:strRef>
          </c:tx>
          <c:invertIfNegative val="0"/>
          <c:cat>
            <c:strRef>
              <c:f>Motores!$A$127:$C$133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Motores!$H$127:$H$133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AC-4C61-98FA-36297E14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55008"/>
        <c:axId val="76976896"/>
      </c:barChart>
      <c:lineChart>
        <c:grouping val="standard"/>
        <c:varyColors val="0"/>
        <c:ser>
          <c:idx val="2"/>
          <c:order val="2"/>
          <c:tx>
            <c:strRef>
              <c:f>Motores!$D$148</c:f>
              <c:strCache>
                <c:ptCount val="1"/>
                <c:pt idx="0">
                  <c:v>IMDEnEst</c:v>
                </c:pt>
              </c:strCache>
            </c:strRef>
          </c:tx>
          <c:val>
            <c:numRef>
              <c:f>Motores!$D$150:$D$156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AC-4C61-98FA-36297E14A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8048"/>
        <c:axId val="76978816"/>
      </c:lineChart>
      <c:catAx>
        <c:axId val="7695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976896"/>
        <c:crosses val="autoZero"/>
        <c:auto val="1"/>
        <c:lblAlgn val="ctr"/>
        <c:lblOffset val="100"/>
        <c:noMultiLvlLbl val="0"/>
      </c:catAx>
      <c:valAx>
        <c:axId val="7697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8"/>
              <c:y val="0.153959911062074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955008"/>
        <c:crosses val="autoZero"/>
        <c:crossBetween val="between"/>
      </c:valAx>
      <c:valAx>
        <c:axId val="76978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Indice de mejora 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7538048"/>
        <c:crosses val="max"/>
        <c:crossBetween val="between"/>
      </c:valAx>
      <c:catAx>
        <c:axId val="77538048"/>
        <c:scaling>
          <c:orientation val="minMax"/>
        </c:scaling>
        <c:delete val="1"/>
        <c:axPos val="b"/>
        <c:majorTickMark val="out"/>
        <c:minorTickMark val="none"/>
        <c:tickLblPos val="none"/>
        <c:crossAx val="7697881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000000000000444" l="0.70000000000000362" r="0.70000000000000362" t="0.75000000000000444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166</xdr:row>
      <xdr:rowOff>120650</xdr:rowOff>
    </xdr:from>
    <xdr:to>
      <xdr:col>15</xdr:col>
      <xdr:colOff>63501</xdr:colOff>
      <xdr:row>182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85</xdr:row>
          <xdr:rowOff>0</xdr:rowOff>
        </xdr:from>
        <xdr:to>
          <xdr:col>3</xdr:col>
          <xdr:colOff>45720</xdr:colOff>
          <xdr:row>86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86</xdr:row>
          <xdr:rowOff>0</xdr:rowOff>
        </xdr:from>
        <xdr:to>
          <xdr:col>3</xdr:col>
          <xdr:colOff>45720</xdr:colOff>
          <xdr:row>87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87</xdr:row>
          <xdr:rowOff>0</xdr:rowOff>
        </xdr:from>
        <xdr:to>
          <xdr:col>3</xdr:col>
          <xdr:colOff>45720</xdr:colOff>
          <xdr:row>88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85</xdr:row>
          <xdr:rowOff>0</xdr:rowOff>
        </xdr:from>
        <xdr:to>
          <xdr:col>8</xdr:col>
          <xdr:colOff>0</xdr:colOff>
          <xdr:row>86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86</xdr:row>
          <xdr:rowOff>0</xdr:rowOff>
        </xdr:from>
        <xdr:to>
          <xdr:col>8</xdr:col>
          <xdr:colOff>0</xdr:colOff>
          <xdr:row>87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</xdr:colOff>
          <xdr:row>87</xdr:row>
          <xdr:rowOff>0</xdr:rowOff>
        </xdr:from>
        <xdr:to>
          <xdr:col>8</xdr:col>
          <xdr:colOff>0</xdr:colOff>
          <xdr:row>87</xdr:row>
          <xdr:rowOff>137160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85</xdr:row>
          <xdr:rowOff>0</xdr:rowOff>
        </xdr:from>
        <xdr:to>
          <xdr:col>12</xdr:col>
          <xdr:colOff>0</xdr:colOff>
          <xdr:row>86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86</xdr:row>
          <xdr:rowOff>0</xdr:rowOff>
        </xdr:from>
        <xdr:to>
          <xdr:col>12</xdr:col>
          <xdr:colOff>7620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87</xdr:row>
          <xdr:rowOff>0</xdr:rowOff>
        </xdr:from>
        <xdr:to>
          <xdr:col>11</xdr:col>
          <xdr:colOff>198120</xdr:colOff>
          <xdr:row>87</xdr:row>
          <xdr:rowOff>137160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85</xdr:row>
          <xdr:rowOff>0</xdr:rowOff>
        </xdr:from>
        <xdr:to>
          <xdr:col>15</xdr:col>
          <xdr:colOff>190500</xdr:colOff>
          <xdr:row>86</xdr:row>
          <xdr:rowOff>22860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86</xdr:row>
          <xdr:rowOff>0</xdr:rowOff>
        </xdr:from>
        <xdr:to>
          <xdr:col>15</xdr:col>
          <xdr:colOff>190500</xdr:colOff>
          <xdr:row>87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129540</xdr:colOff>
          <xdr:row>87</xdr:row>
          <xdr:rowOff>0</xdr:rowOff>
        </xdr:from>
        <xdr:to>
          <xdr:col>15</xdr:col>
          <xdr:colOff>190500</xdr:colOff>
          <xdr:row>88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7649301-0527-4B12-AA4E-2DF4A8042AFF}">
  <header guid="{97649301-0527-4B12-AA4E-2DF4A8042AFF}" dateTime="2018-04-09T15:52:09" maxSheetId="2" userName="Christophe Hoor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46"/>
  <sheetViews>
    <sheetView showGridLines="0" tabSelected="1" showWhiteSpace="0" view="pageLayout" topLeftCell="A208" zoomScale="75" zoomScalePageLayoutView="75" workbookViewId="0">
      <selection activeCell="F220" sqref="F220:H220"/>
    </sheetView>
  </sheetViews>
  <sheetFormatPr defaultColWidth="11.21875" defaultRowHeight="14.4" x14ac:dyDescent="0.3"/>
  <cols>
    <col min="1" max="1" width="6.88671875" customWidth="1"/>
    <col min="2" max="2" width="9.21875" customWidth="1"/>
    <col min="3" max="3" width="3.88671875" customWidth="1"/>
    <col min="4" max="4" width="4.77734375" customWidth="1"/>
    <col min="5" max="5" width="6.33203125" customWidth="1"/>
    <col min="6" max="6" width="5.21875" customWidth="1"/>
    <col min="7" max="7" width="4.88671875" customWidth="1"/>
    <col min="8" max="8" width="6.21875" customWidth="1"/>
    <col min="9" max="9" width="5.77734375" customWidth="1"/>
    <col min="10" max="10" width="6" customWidth="1"/>
    <col min="11" max="11" width="2.109375" customWidth="1"/>
    <col min="12" max="12" width="4.21875" customWidth="1"/>
    <col min="13" max="13" width="4.109375" customWidth="1"/>
    <col min="14" max="14" width="5.21875" customWidth="1"/>
    <col min="15" max="15" width="4" customWidth="1"/>
    <col min="16" max="16" width="4.21875" customWidth="1"/>
    <col min="17" max="17" width="10.33203125" customWidth="1"/>
    <col min="18" max="18" width="12.6640625" customWidth="1"/>
    <col min="19" max="30" width="4.88671875" customWidth="1"/>
    <col min="31" max="35" width="4.88671875" style="33" customWidth="1"/>
    <col min="36" max="36" width="2.33203125" style="33" customWidth="1"/>
    <col min="37" max="37" width="4.88671875" style="33" customWidth="1"/>
  </cols>
  <sheetData>
    <row r="1" spans="1:19" ht="6" customHeight="1" x14ac:dyDescent="0.3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</row>
    <row r="2" spans="1:19" ht="10.5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</row>
    <row r="3" spans="1:19" x14ac:dyDescent="0.3">
      <c r="A3" s="1" t="s">
        <v>75</v>
      </c>
      <c r="B3" s="1"/>
      <c r="C3" s="62"/>
      <c r="D3" s="92"/>
      <c r="E3" s="92"/>
      <c r="F3" s="92"/>
      <c r="G3" s="92"/>
      <c r="H3" s="92"/>
      <c r="I3" s="63"/>
      <c r="J3" s="18" t="s">
        <v>0</v>
      </c>
      <c r="K3" s="18"/>
      <c r="L3" s="18"/>
      <c r="M3" s="18"/>
      <c r="N3" s="18"/>
      <c r="O3" s="90"/>
      <c r="P3" s="90"/>
      <c r="Q3" s="90"/>
    </row>
    <row r="4" spans="1:19" x14ac:dyDescent="0.3">
      <c r="A4" s="1" t="s">
        <v>1</v>
      </c>
      <c r="B4" s="1"/>
      <c r="C4" s="6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63"/>
    </row>
    <row r="5" spans="1:19" ht="7.5" customHeight="1" x14ac:dyDescent="0.3">
      <c r="A5" s="162"/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</row>
    <row r="6" spans="1:19" ht="13.8" customHeight="1" x14ac:dyDescent="0.3">
      <c r="A6" s="181" t="s">
        <v>76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t="s">
        <v>68</v>
      </c>
    </row>
    <row r="7" spans="1:19" ht="9" customHeigh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9" ht="13.8" customHeight="1" x14ac:dyDescent="0.3">
      <c r="A8" s="164" t="s">
        <v>77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9" ht="6.75" customHeight="1" x14ac:dyDescent="0.3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</row>
    <row r="10" spans="1:19" x14ac:dyDescent="0.3">
      <c r="A10" s="183" t="s">
        <v>70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</row>
    <row r="11" spans="1:19" x14ac:dyDescent="0.3">
      <c r="A11" s="201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61" t="s">
        <v>68</v>
      </c>
      <c r="S11" t="s">
        <v>68</v>
      </c>
    </row>
    <row r="12" spans="1:19" x14ac:dyDescent="0.3">
      <c r="A12" s="203"/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61"/>
      <c r="S12" t="s">
        <v>68</v>
      </c>
    </row>
    <row r="13" spans="1:19" x14ac:dyDescent="0.3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61" t="s">
        <v>68</v>
      </c>
      <c r="S13" t="s">
        <v>68</v>
      </c>
    </row>
    <row r="14" spans="1:19" x14ac:dyDescent="0.3">
      <c r="A14" s="177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61"/>
    </row>
    <row r="15" spans="1:19" x14ac:dyDescent="0.3">
      <c r="A15" s="19" t="s">
        <v>71</v>
      </c>
      <c r="B15" s="18"/>
      <c r="C15" s="18"/>
      <c r="D15" s="18"/>
      <c r="E15" s="6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</row>
    <row r="16" spans="1:19" ht="6" customHeight="1" x14ac:dyDescent="0.3">
      <c r="A16" s="179"/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35" ht="6.75" customHeight="1" x14ac:dyDescent="0.3">
      <c r="A17" s="162"/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35" ht="3.75" customHeight="1" x14ac:dyDescent="0.3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35" ht="11.1" customHeight="1" x14ac:dyDescent="0.3">
      <c r="A19" s="164" t="s">
        <v>78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35" ht="8.5500000000000007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35" ht="15.6" x14ac:dyDescent="0.3">
      <c r="A21" s="165" t="s">
        <v>2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T21" s="38" t="s">
        <v>68</v>
      </c>
      <c r="U21" s="38"/>
      <c r="V21" s="38"/>
      <c r="W21" s="38"/>
      <c r="X21" s="38"/>
      <c r="Y21" s="38"/>
      <c r="Z21" s="38"/>
      <c r="AA21" s="38"/>
      <c r="AB21" s="38"/>
    </row>
    <row r="22" spans="1:35" ht="15.6" x14ac:dyDescent="0.3">
      <c r="A22" s="21" t="s">
        <v>3</v>
      </c>
      <c r="B22" s="22"/>
      <c r="C22" s="22"/>
      <c r="D22" s="59" t="s">
        <v>106</v>
      </c>
      <c r="E22" s="60"/>
      <c r="F22" s="21" t="s">
        <v>4</v>
      </c>
      <c r="G22" s="22"/>
      <c r="H22" s="22"/>
      <c r="I22" s="59" t="s">
        <v>106</v>
      </c>
      <c r="J22" s="60"/>
      <c r="K22" s="21" t="s">
        <v>74</v>
      </c>
      <c r="L22" s="22"/>
      <c r="M22" s="22"/>
      <c r="N22" s="22"/>
      <c r="O22" s="22"/>
      <c r="P22" s="59" t="s">
        <v>106</v>
      </c>
      <c r="Q22" s="60"/>
      <c r="T22" s="38" t="s">
        <v>68</v>
      </c>
      <c r="U22" s="38"/>
      <c r="V22" s="38"/>
      <c r="W22" s="38"/>
      <c r="X22" s="38"/>
      <c r="Y22" s="38"/>
      <c r="Z22" s="38"/>
      <c r="AA22" s="38"/>
      <c r="AB22" s="38"/>
    </row>
    <row r="23" spans="1:35" ht="15.6" x14ac:dyDescent="0.3">
      <c r="A23" s="21" t="s">
        <v>5</v>
      </c>
      <c r="B23" s="22"/>
      <c r="C23" s="22"/>
      <c r="D23" s="59" t="s">
        <v>106</v>
      </c>
      <c r="E23" s="60"/>
      <c r="F23" s="21" t="s">
        <v>6</v>
      </c>
      <c r="G23" s="22"/>
      <c r="H23" s="22"/>
      <c r="I23" s="59" t="s">
        <v>106</v>
      </c>
      <c r="J23" s="60"/>
      <c r="K23" s="21" t="s">
        <v>7</v>
      </c>
      <c r="L23" s="22"/>
      <c r="M23" s="22"/>
      <c r="N23" s="22"/>
      <c r="O23" s="22"/>
      <c r="P23" s="59" t="s">
        <v>107</v>
      </c>
      <c r="Q23" s="60"/>
      <c r="T23" s="38" t="s">
        <v>68</v>
      </c>
      <c r="U23" s="38"/>
      <c r="V23" s="38"/>
      <c r="W23" s="38"/>
      <c r="X23" s="38"/>
      <c r="Y23" s="38"/>
      <c r="Z23" s="38"/>
      <c r="AA23" s="38"/>
      <c r="AB23" s="38"/>
    </row>
    <row r="24" spans="1:35" ht="15.6" x14ac:dyDescent="0.3">
      <c r="A24" s="21" t="s">
        <v>8</v>
      </c>
      <c r="B24" s="22"/>
      <c r="C24" s="22"/>
      <c r="D24" s="59" t="s">
        <v>106</v>
      </c>
      <c r="E24" s="60"/>
      <c r="F24" s="21" t="s">
        <v>9</v>
      </c>
      <c r="G24" s="22"/>
      <c r="H24" s="22"/>
      <c r="I24" s="59" t="s">
        <v>106</v>
      </c>
      <c r="J24" s="60"/>
      <c r="K24" s="21" t="s">
        <v>10</v>
      </c>
      <c r="L24" s="22"/>
      <c r="M24" s="22"/>
      <c r="N24" s="22"/>
      <c r="O24" s="22"/>
      <c r="P24" s="59" t="s">
        <v>107</v>
      </c>
      <c r="Q24" s="60"/>
      <c r="T24" s="38" t="s">
        <v>68</v>
      </c>
    </row>
    <row r="25" spans="1:35" x14ac:dyDescent="0.3">
      <c r="A25" s="21" t="s">
        <v>11</v>
      </c>
      <c r="B25" s="22"/>
      <c r="C25" s="22"/>
      <c r="D25" s="59" t="s">
        <v>106</v>
      </c>
      <c r="E25" s="60"/>
      <c r="F25" s="21" t="s">
        <v>12</v>
      </c>
      <c r="G25" s="22"/>
      <c r="H25" s="22"/>
      <c r="I25" s="59" t="s">
        <v>107</v>
      </c>
      <c r="J25" s="60"/>
      <c r="K25" s="21" t="s">
        <v>13</v>
      </c>
      <c r="L25" s="22"/>
      <c r="M25" s="22"/>
      <c r="N25" s="22"/>
      <c r="O25" s="22"/>
      <c r="P25" s="59" t="s">
        <v>107</v>
      </c>
      <c r="Q25" s="60"/>
    </row>
    <row r="26" spans="1:35" x14ac:dyDescent="0.3">
      <c r="A26" s="21" t="s">
        <v>14</v>
      </c>
      <c r="B26" s="22"/>
      <c r="C26" s="22"/>
      <c r="D26" s="59" t="s">
        <v>107</v>
      </c>
      <c r="E26" s="60"/>
      <c r="F26" s="21" t="s">
        <v>15</v>
      </c>
      <c r="G26" s="22"/>
      <c r="H26" s="22"/>
      <c r="I26" s="59" t="s">
        <v>107</v>
      </c>
      <c r="J26" s="60"/>
      <c r="K26" s="21" t="s">
        <v>16</v>
      </c>
      <c r="L26" s="22"/>
      <c r="M26" s="22"/>
      <c r="N26" s="22"/>
      <c r="O26" s="22"/>
      <c r="P26" s="59" t="s">
        <v>107</v>
      </c>
      <c r="Q26" s="60"/>
      <c r="T26" s="208" t="s">
        <v>68</v>
      </c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</row>
    <row r="27" spans="1:35" x14ac:dyDescent="0.3">
      <c r="A27" s="21" t="s">
        <v>17</v>
      </c>
      <c r="B27" s="22"/>
      <c r="C27" s="22"/>
      <c r="D27" s="59" t="s">
        <v>107</v>
      </c>
      <c r="E27" s="60"/>
      <c r="F27" s="21" t="s">
        <v>18</v>
      </c>
      <c r="G27" s="22"/>
      <c r="H27" s="22"/>
      <c r="I27" s="59" t="s">
        <v>107</v>
      </c>
      <c r="J27" s="60"/>
      <c r="K27" s="21" t="s">
        <v>19</v>
      </c>
      <c r="L27" s="22"/>
      <c r="M27" s="22"/>
      <c r="N27" s="22"/>
      <c r="O27" s="22"/>
      <c r="P27" s="59" t="s">
        <v>107</v>
      </c>
      <c r="Q27" s="60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</row>
    <row r="28" spans="1:35" x14ac:dyDescent="0.3">
      <c r="A28" s="166" t="s">
        <v>20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T28" s="207" t="s">
        <v>68</v>
      </c>
      <c r="U28" s="207"/>
      <c r="V28" s="207"/>
      <c r="W28" s="207"/>
      <c r="X28" s="207" t="s">
        <v>68</v>
      </c>
      <c r="Y28" s="207"/>
      <c r="Z28" s="207"/>
      <c r="AA28" s="207"/>
      <c r="AB28" s="207" t="s">
        <v>68</v>
      </c>
      <c r="AC28" s="207"/>
      <c r="AD28" s="207"/>
      <c r="AE28" s="207"/>
      <c r="AF28" s="207" t="s">
        <v>68</v>
      </c>
      <c r="AG28" s="207"/>
      <c r="AH28" s="207"/>
      <c r="AI28" s="207"/>
    </row>
    <row r="29" spans="1:35" ht="15" customHeight="1" x14ac:dyDescent="0.3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</row>
    <row r="30" spans="1:35" x14ac:dyDescent="0.3">
      <c r="A30" s="168" t="s">
        <v>21</v>
      </c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T30" s="206" t="s">
        <v>68</v>
      </c>
      <c r="U30" s="206" t="s">
        <v>68</v>
      </c>
      <c r="V30" s="206" t="s">
        <v>68</v>
      </c>
      <c r="W30" s="206" t="s">
        <v>68</v>
      </c>
      <c r="X30" s="206" t="s">
        <v>68</v>
      </c>
      <c r="Y30" s="206" t="s">
        <v>68</v>
      </c>
      <c r="Z30" s="206" t="s">
        <v>68</v>
      </c>
      <c r="AA30" s="206" t="s">
        <v>68</v>
      </c>
      <c r="AB30" s="206" t="s">
        <v>68</v>
      </c>
      <c r="AC30" s="206" t="s">
        <v>68</v>
      </c>
      <c r="AD30" s="206" t="s">
        <v>68</v>
      </c>
      <c r="AE30" s="206" t="s">
        <v>68</v>
      </c>
      <c r="AF30" s="206" t="s">
        <v>68</v>
      </c>
      <c r="AG30" s="206" t="s">
        <v>68</v>
      </c>
      <c r="AH30" s="206" t="s">
        <v>68</v>
      </c>
      <c r="AI30" s="206" t="s">
        <v>68</v>
      </c>
    </row>
    <row r="31" spans="1:35" x14ac:dyDescent="0.3">
      <c r="A31" s="21" t="s">
        <v>3</v>
      </c>
      <c r="B31" s="22"/>
      <c r="C31" s="22"/>
      <c r="D31" s="59" t="s">
        <v>106</v>
      </c>
      <c r="E31" s="60"/>
      <c r="F31" s="21" t="s">
        <v>4</v>
      </c>
      <c r="G31" s="22"/>
      <c r="H31" s="22"/>
      <c r="I31" s="59" t="s">
        <v>106</v>
      </c>
      <c r="J31" s="60"/>
      <c r="K31" s="21" t="s">
        <v>74</v>
      </c>
      <c r="L31" s="22"/>
      <c r="M31" s="22"/>
      <c r="N31" s="22"/>
      <c r="O31" s="22"/>
      <c r="P31" s="59" t="s">
        <v>106</v>
      </c>
      <c r="Q31" s="60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</row>
    <row r="32" spans="1:35" x14ac:dyDescent="0.3">
      <c r="A32" s="21" t="s">
        <v>5</v>
      </c>
      <c r="B32" s="22"/>
      <c r="C32" s="22"/>
      <c r="D32" s="59" t="s">
        <v>106</v>
      </c>
      <c r="E32" s="60"/>
      <c r="F32" s="21" t="s">
        <v>6</v>
      </c>
      <c r="G32" s="22"/>
      <c r="H32" s="22"/>
      <c r="I32" s="59" t="s">
        <v>106</v>
      </c>
      <c r="J32" s="60"/>
      <c r="K32" s="21" t="s">
        <v>7</v>
      </c>
      <c r="L32" s="22"/>
      <c r="M32" s="22"/>
      <c r="N32" s="22"/>
      <c r="O32" s="22"/>
      <c r="P32" s="59" t="s">
        <v>107</v>
      </c>
      <c r="Q32" s="60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</row>
    <row r="33" spans="1:35" x14ac:dyDescent="0.3">
      <c r="A33" s="21" t="s">
        <v>8</v>
      </c>
      <c r="B33" s="22"/>
      <c r="C33" s="22"/>
      <c r="D33" s="59" t="s">
        <v>106</v>
      </c>
      <c r="E33" s="60"/>
      <c r="F33" s="21" t="s">
        <v>9</v>
      </c>
      <c r="G33" s="22"/>
      <c r="H33" s="22"/>
      <c r="I33" s="59" t="s">
        <v>106</v>
      </c>
      <c r="J33" s="60"/>
      <c r="K33" s="21" t="s">
        <v>10</v>
      </c>
      <c r="L33" s="22"/>
      <c r="M33" s="22"/>
      <c r="N33" s="22"/>
      <c r="O33" s="22"/>
      <c r="P33" s="59" t="s">
        <v>107</v>
      </c>
      <c r="Q33" s="60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</row>
    <row r="34" spans="1:35" x14ac:dyDescent="0.3">
      <c r="A34" s="21" t="s">
        <v>11</v>
      </c>
      <c r="B34" s="22"/>
      <c r="C34" s="22"/>
      <c r="D34" s="59" t="s">
        <v>106</v>
      </c>
      <c r="E34" s="60"/>
      <c r="F34" s="21" t="s">
        <v>12</v>
      </c>
      <c r="G34" s="22"/>
      <c r="H34" s="22"/>
      <c r="I34" s="59" t="s">
        <v>107</v>
      </c>
      <c r="J34" s="60"/>
      <c r="K34" s="21" t="s">
        <v>13</v>
      </c>
      <c r="L34" s="22"/>
      <c r="M34" s="22"/>
      <c r="N34" s="22"/>
      <c r="O34" s="22"/>
      <c r="P34" s="59" t="s">
        <v>107</v>
      </c>
      <c r="Q34" s="60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</row>
    <row r="35" spans="1:35" x14ac:dyDescent="0.3">
      <c r="A35" s="21" t="s">
        <v>14</v>
      </c>
      <c r="B35" s="22"/>
      <c r="C35" s="22"/>
      <c r="D35" s="59" t="s">
        <v>107</v>
      </c>
      <c r="E35" s="60"/>
      <c r="F35" s="21" t="s">
        <v>15</v>
      </c>
      <c r="G35" s="22"/>
      <c r="H35" s="22"/>
      <c r="I35" s="59" t="s">
        <v>107</v>
      </c>
      <c r="J35" s="60"/>
      <c r="K35" s="21" t="s">
        <v>16</v>
      </c>
      <c r="L35" s="22"/>
      <c r="M35" s="22"/>
      <c r="N35" s="22"/>
      <c r="O35" s="22"/>
      <c r="P35" s="59" t="s">
        <v>107</v>
      </c>
      <c r="Q35" s="60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</row>
    <row r="36" spans="1:35" ht="15" customHeight="1" x14ac:dyDescent="0.3">
      <c r="A36" s="21" t="s">
        <v>17</v>
      </c>
      <c r="B36" s="22"/>
      <c r="C36" s="22"/>
      <c r="D36" s="59" t="s">
        <v>107</v>
      </c>
      <c r="E36" s="60"/>
      <c r="F36" s="21" t="s">
        <v>18</v>
      </c>
      <c r="G36" s="22"/>
      <c r="H36" s="22"/>
      <c r="I36" s="59" t="s">
        <v>107</v>
      </c>
      <c r="J36" s="60"/>
      <c r="K36" s="21" t="s">
        <v>19</v>
      </c>
      <c r="L36" s="22"/>
      <c r="M36" s="22"/>
      <c r="N36" s="22"/>
      <c r="O36" s="22"/>
      <c r="P36" s="59" t="s">
        <v>107</v>
      </c>
      <c r="Q36" s="60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</row>
    <row r="37" spans="1:35" ht="15" customHeight="1" x14ac:dyDescent="0.3">
      <c r="A37" s="166" t="s">
        <v>20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</row>
    <row r="38" spans="1:35" ht="15" customHeight="1" x14ac:dyDescent="0.3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</row>
    <row r="39" spans="1:35" ht="15" customHeight="1" x14ac:dyDescent="0.3">
      <c r="A39" s="168" t="s">
        <v>22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</row>
    <row r="40" spans="1:35" ht="15" customHeight="1" x14ac:dyDescent="0.3">
      <c r="A40" s="21" t="s">
        <v>3</v>
      </c>
      <c r="B40" s="22"/>
      <c r="C40" s="22"/>
      <c r="D40" s="59" t="s">
        <v>106</v>
      </c>
      <c r="E40" s="60"/>
      <c r="F40" s="21" t="s">
        <v>4</v>
      </c>
      <c r="G40" s="22"/>
      <c r="H40" s="22"/>
      <c r="I40" s="59" t="s">
        <v>106</v>
      </c>
      <c r="J40" s="60"/>
      <c r="K40" s="21" t="s">
        <v>74</v>
      </c>
      <c r="L40" s="22"/>
      <c r="M40" s="22"/>
      <c r="N40" s="22"/>
      <c r="O40" s="22"/>
      <c r="P40" s="59" t="s">
        <v>106</v>
      </c>
      <c r="Q40" s="60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</row>
    <row r="41" spans="1:35" ht="15" customHeight="1" x14ac:dyDescent="0.3">
      <c r="A41" s="21" t="s">
        <v>5</v>
      </c>
      <c r="B41" s="22"/>
      <c r="C41" s="22"/>
      <c r="D41" s="59" t="s">
        <v>106</v>
      </c>
      <c r="E41" s="60"/>
      <c r="F41" s="21" t="s">
        <v>6</v>
      </c>
      <c r="G41" s="22"/>
      <c r="H41" s="22"/>
      <c r="I41" s="59" t="s">
        <v>106</v>
      </c>
      <c r="J41" s="60"/>
      <c r="K41" s="21" t="s">
        <v>7</v>
      </c>
      <c r="L41" s="22"/>
      <c r="M41" s="22"/>
      <c r="N41" s="22"/>
      <c r="O41" s="22"/>
      <c r="P41" s="59" t="s">
        <v>107</v>
      </c>
      <c r="Q41" s="60"/>
    </row>
    <row r="42" spans="1:35" ht="15" customHeight="1" x14ac:dyDescent="0.3">
      <c r="A42" s="21" t="s">
        <v>8</v>
      </c>
      <c r="B42" s="22"/>
      <c r="C42" s="22"/>
      <c r="D42" s="59" t="s">
        <v>106</v>
      </c>
      <c r="E42" s="60"/>
      <c r="F42" s="21" t="s">
        <v>9</v>
      </c>
      <c r="G42" s="22"/>
      <c r="H42" s="22"/>
      <c r="I42" s="59" t="s">
        <v>106</v>
      </c>
      <c r="J42" s="60"/>
      <c r="K42" s="21" t="s">
        <v>10</v>
      </c>
      <c r="L42" s="22"/>
      <c r="M42" s="22"/>
      <c r="N42" s="22"/>
      <c r="O42" s="22"/>
      <c r="P42" s="59" t="s">
        <v>107</v>
      </c>
      <c r="Q42" s="60"/>
    </row>
    <row r="43" spans="1:35" ht="15" customHeight="1" x14ac:dyDescent="0.3">
      <c r="A43" s="21" t="s">
        <v>11</v>
      </c>
      <c r="B43" s="22"/>
      <c r="C43" s="22"/>
      <c r="D43" s="59" t="s">
        <v>106</v>
      </c>
      <c r="E43" s="60"/>
      <c r="F43" s="21" t="s">
        <v>12</v>
      </c>
      <c r="G43" s="22"/>
      <c r="H43" s="22"/>
      <c r="I43" s="59" t="s">
        <v>107</v>
      </c>
      <c r="J43" s="60"/>
      <c r="K43" s="21" t="s">
        <v>13</v>
      </c>
      <c r="L43" s="22"/>
      <c r="M43" s="22"/>
      <c r="N43" s="22"/>
      <c r="O43" s="22"/>
      <c r="P43" s="59" t="s">
        <v>107</v>
      </c>
      <c r="Q43" s="60"/>
    </row>
    <row r="44" spans="1:35" ht="18" customHeight="1" x14ac:dyDescent="0.3">
      <c r="A44" s="21" t="s">
        <v>14</v>
      </c>
      <c r="B44" s="22"/>
      <c r="C44" s="22"/>
      <c r="D44" s="59" t="s">
        <v>107</v>
      </c>
      <c r="E44" s="60"/>
      <c r="F44" s="21" t="s">
        <v>15</v>
      </c>
      <c r="G44" s="22"/>
      <c r="H44" s="22"/>
      <c r="I44" s="59" t="s">
        <v>107</v>
      </c>
      <c r="J44" s="60"/>
      <c r="K44" s="21" t="s">
        <v>16</v>
      </c>
      <c r="L44" s="22"/>
      <c r="M44" s="22"/>
      <c r="N44" s="22"/>
      <c r="O44" s="22"/>
      <c r="P44" s="59" t="s">
        <v>107</v>
      </c>
      <c r="Q44" s="60"/>
    </row>
    <row r="45" spans="1:35" ht="21.45" customHeight="1" x14ac:dyDescent="0.3">
      <c r="A45" s="21" t="s">
        <v>17</v>
      </c>
      <c r="B45" s="22"/>
      <c r="C45" s="22"/>
      <c r="D45" s="59" t="s">
        <v>107</v>
      </c>
      <c r="E45" s="60"/>
      <c r="F45" s="21" t="s">
        <v>18</v>
      </c>
      <c r="G45" s="22"/>
      <c r="H45" s="22"/>
      <c r="I45" s="59" t="s">
        <v>107</v>
      </c>
      <c r="J45" s="60"/>
      <c r="K45" s="21" t="s">
        <v>19</v>
      </c>
      <c r="L45" s="22"/>
      <c r="M45" s="22"/>
      <c r="N45" s="22"/>
      <c r="O45" s="22"/>
      <c r="P45" s="59" t="s">
        <v>107</v>
      </c>
      <c r="Q45" s="60"/>
    </row>
    <row r="46" spans="1:35" ht="15" customHeight="1" x14ac:dyDescent="0.3">
      <c r="A46" s="175" t="s">
        <v>20</v>
      </c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</row>
    <row r="47" spans="1:35" ht="1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35" ht="1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" customHeight="1" x14ac:dyDescent="0.3">
      <c r="A50" s="164" t="s">
        <v>79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</row>
    <row r="51" spans="1:17" x14ac:dyDescent="0.3">
      <c r="A51" s="4"/>
      <c r="B51" s="4"/>
      <c r="C51" s="4"/>
      <c r="D51" s="5"/>
      <c r="E51" s="5"/>
      <c r="F51" s="5"/>
      <c r="G51" s="5"/>
      <c r="H51" s="5"/>
      <c r="I51" s="5"/>
      <c r="J51" s="4"/>
      <c r="K51" s="4"/>
      <c r="L51" s="4"/>
      <c r="M51" s="5"/>
      <c r="N51" s="5"/>
      <c r="O51" s="5"/>
      <c r="P51" s="5"/>
      <c r="Q51" s="5"/>
    </row>
    <row r="52" spans="1:17" ht="3.75" customHeight="1" x14ac:dyDescent="0.3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</row>
    <row r="53" spans="1:17" ht="11.1" customHeight="1" x14ac:dyDescent="0.3">
      <c r="A53" s="164" t="s">
        <v>80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</row>
    <row r="54" spans="1:17" ht="11.1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11.1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3">
      <c r="A56" s="165" t="s">
        <v>23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</row>
    <row r="57" spans="1:17" x14ac:dyDescent="0.3">
      <c r="A57" s="21" t="s">
        <v>3</v>
      </c>
      <c r="B57" s="22"/>
      <c r="C57" s="22"/>
      <c r="D57" s="59" t="s">
        <v>106</v>
      </c>
      <c r="E57" s="60"/>
      <c r="F57" s="21" t="s">
        <v>4</v>
      </c>
      <c r="G57" s="22"/>
      <c r="H57" s="22"/>
      <c r="I57" s="59" t="s">
        <v>106</v>
      </c>
      <c r="J57" s="60"/>
      <c r="K57" s="21" t="s">
        <v>68</v>
      </c>
      <c r="L57" s="22"/>
      <c r="M57" s="22"/>
      <c r="N57" s="22"/>
      <c r="O57" s="22"/>
      <c r="P57" s="59" t="s">
        <v>68</v>
      </c>
      <c r="Q57" s="60"/>
    </row>
    <row r="58" spans="1:17" x14ac:dyDescent="0.3">
      <c r="A58" s="21" t="s">
        <v>5</v>
      </c>
      <c r="B58" s="22"/>
      <c r="C58" s="22"/>
      <c r="D58" s="59" t="s">
        <v>106</v>
      </c>
      <c r="E58" s="60"/>
      <c r="F58" s="21" t="s">
        <v>6</v>
      </c>
      <c r="G58" s="22"/>
      <c r="H58" s="22"/>
      <c r="I58" s="59" t="s">
        <v>106</v>
      </c>
      <c r="J58" s="60"/>
      <c r="K58" s="21" t="s">
        <v>7</v>
      </c>
      <c r="L58" s="22"/>
      <c r="M58" s="22"/>
      <c r="N58" s="22"/>
      <c r="O58" s="22"/>
      <c r="P58" s="59" t="s">
        <v>107</v>
      </c>
      <c r="Q58" s="60"/>
    </row>
    <row r="59" spans="1:17" x14ac:dyDescent="0.3">
      <c r="A59" s="21" t="s">
        <v>8</v>
      </c>
      <c r="B59" s="22"/>
      <c r="C59" s="22"/>
      <c r="D59" s="59" t="s">
        <v>106</v>
      </c>
      <c r="E59" s="60"/>
      <c r="F59" s="21" t="s">
        <v>9</v>
      </c>
      <c r="G59" s="22"/>
      <c r="H59" s="22"/>
      <c r="I59" s="59" t="s">
        <v>106</v>
      </c>
      <c r="J59" s="60"/>
      <c r="K59" s="21" t="s">
        <v>10</v>
      </c>
      <c r="L59" s="22"/>
      <c r="M59" s="22"/>
      <c r="N59" s="22"/>
      <c r="O59" s="22"/>
      <c r="P59" s="59" t="s">
        <v>107</v>
      </c>
      <c r="Q59" s="60"/>
    </row>
    <row r="60" spans="1:17" x14ac:dyDescent="0.3">
      <c r="A60" s="21" t="s">
        <v>11</v>
      </c>
      <c r="B60" s="22"/>
      <c r="C60" s="22"/>
      <c r="D60" s="59" t="s">
        <v>106</v>
      </c>
      <c r="E60" s="60"/>
      <c r="F60" s="21" t="s">
        <v>12</v>
      </c>
      <c r="G60" s="22"/>
      <c r="H60" s="22"/>
      <c r="I60" s="59" t="s">
        <v>107</v>
      </c>
      <c r="J60" s="60"/>
      <c r="K60" s="21" t="s">
        <v>13</v>
      </c>
      <c r="L60" s="22"/>
      <c r="M60" s="22"/>
      <c r="N60" s="22"/>
      <c r="O60" s="22"/>
      <c r="P60" s="59" t="s">
        <v>107</v>
      </c>
      <c r="Q60" s="60"/>
    </row>
    <row r="61" spans="1:17" x14ac:dyDescent="0.3">
      <c r="A61" s="21" t="s">
        <v>14</v>
      </c>
      <c r="B61" s="22"/>
      <c r="C61" s="22"/>
      <c r="D61" s="59" t="s">
        <v>107</v>
      </c>
      <c r="E61" s="60"/>
      <c r="F61" s="21" t="s">
        <v>15</v>
      </c>
      <c r="G61" s="22"/>
      <c r="H61" s="22"/>
      <c r="I61" s="59" t="s">
        <v>107</v>
      </c>
      <c r="J61" s="60"/>
      <c r="K61" s="21" t="s">
        <v>16</v>
      </c>
      <c r="L61" s="22"/>
      <c r="M61" s="22"/>
      <c r="N61" s="22"/>
      <c r="O61" s="22"/>
      <c r="P61" s="59" t="s">
        <v>107</v>
      </c>
      <c r="Q61" s="60"/>
    </row>
    <row r="62" spans="1:17" x14ac:dyDescent="0.3">
      <c r="A62" s="21" t="s">
        <v>17</v>
      </c>
      <c r="B62" s="22"/>
      <c r="C62" s="22"/>
      <c r="D62" s="59" t="s">
        <v>107</v>
      </c>
      <c r="E62" s="60"/>
      <c r="F62" s="21" t="s">
        <v>18</v>
      </c>
      <c r="G62" s="22"/>
      <c r="H62" s="22"/>
      <c r="I62" s="59" t="s">
        <v>107</v>
      </c>
      <c r="J62" s="60"/>
      <c r="K62" s="21" t="s">
        <v>19</v>
      </c>
      <c r="L62" s="22"/>
      <c r="M62" s="22"/>
      <c r="N62" s="22"/>
      <c r="O62" s="22"/>
      <c r="P62" s="59" t="s">
        <v>107</v>
      </c>
      <c r="Q62" s="60"/>
    </row>
    <row r="63" spans="1:17" x14ac:dyDescent="0.3">
      <c r="A63" s="166" t="s">
        <v>20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</row>
    <row r="64" spans="1:17" x14ac:dyDescent="0.3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17" x14ac:dyDescent="0.3">
      <c r="A65" s="168" t="s">
        <v>24</v>
      </c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</row>
    <row r="66" spans="1:17" x14ac:dyDescent="0.3">
      <c r="A66" s="21" t="s">
        <v>3</v>
      </c>
      <c r="B66" s="22"/>
      <c r="C66" s="22"/>
      <c r="D66" s="59" t="s">
        <v>106</v>
      </c>
      <c r="E66" s="60"/>
      <c r="F66" s="21" t="s">
        <v>4</v>
      </c>
      <c r="G66" s="22"/>
      <c r="H66" s="22"/>
      <c r="I66" s="59" t="s">
        <v>106</v>
      </c>
      <c r="J66" s="60"/>
      <c r="K66" s="21" t="s">
        <v>68</v>
      </c>
      <c r="L66" s="22"/>
      <c r="M66" s="22"/>
      <c r="N66" s="22"/>
      <c r="O66" s="22"/>
      <c r="P66" s="59" t="s">
        <v>68</v>
      </c>
      <c r="Q66" s="60"/>
    </row>
    <row r="67" spans="1:17" x14ac:dyDescent="0.3">
      <c r="A67" s="21" t="s">
        <v>5</v>
      </c>
      <c r="B67" s="22"/>
      <c r="C67" s="22"/>
      <c r="D67" s="59" t="s">
        <v>106</v>
      </c>
      <c r="E67" s="60"/>
      <c r="F67" s="21" t="s">
        <v>6</v>
      </c>
      <c r="G67" s="22"/>
      <c r="H67" s="22"/>
      <c r="I67" s="59" t="s">
        <v>106</v>
      </c>
      <c r="J67" s="60"/>
      <c r="K67" s="21" t="s">
        <v>7</v>
      </c>
      <c r="L67" s="22"/>
      <c r="M67" s="22"/>
      <c r="N67" s="22"/>
      <c r="O67" s="22"/>
      <c r="P67" s="59" t="s">
        <v>107</v>
      </c>
      <c r="Q67" s="60"/>
    </row>
    <row r="68" spans="1:17" x14ac:dyDescent="0.3">
      <c r="A68" s="21" t="s">
        <v>8</v>
      </c>
      <c r="B68" s="22"/>
      <c r="C68" s="22"/>
      <c r="D68" s="59" t="s">
        <v>106</v>
      </c>
      <c r="E68" s="60"/>
      <c r="F68" s="21" t="s">
        <v>9</v>
      </c>
      <c r="G68" s="22"/>
      <c r="H68" s="22"/>
      <c r="I68" s="59" t="s">
        <v>106</v>
      </c>
      <c r="J68" s="60"/>
      <c r="K68" s="21" t="s">
        <v>10</v>
      </c>
      <c r="L68" s="22"/>
      <c r="M68" s="22"/>
      <c r="N68" s="22"/>
      <c r="O68" s="22"/>
      <c r="P68" s="59" t="s">
        <v>107</v>
      </c>
      <c r="Q68" s="60"/>
    </row>
    <row r="69" spans="1:17" x14ac:dyDescent="0.3">
      <c r="A69" s="21" t="s">
        <v>11</v>
      </c>
      <c r="B69" s="22"/>
      <c r="C69" s="22"/>
      <c r="D69" s="59" t="s">
        <v>106</v>
      </c>
      <c r="E69" s="60"/>
      <c r="F69" s="21" t="s">
        <v>12</v>
      </c>
      <c r="G69" s="22"/>
      <c r="H69" s="22"/>
      <c r="I69" s="59" t="s">
        <v>107</v>
      </c>
      <c r="J69" s="60"/>
      <c r="K69" s="21" t="s">
        <v>13</v>
      </c>
      <c r="L69" s="22"/>
      <c r="M69" s="22"/>
      <c r="N69" s="22"/>
      <c r="O69" s="22"/>
      <c r="P69" s="59" t="s">
        <v>107</v>
      </c>
      <c r="Q69" s="60"/>
    </row>
    <row r="70" spans="1:17" x14ac:dyDescent="0.3">
      <c r="A70" s="21" t="s">
        <v>14</v>
      </c>
      <c r="B70" s="22"/>
      <c r="C70" s="22"/>
      <c r="D70" s="59" t="s">
        <v>107</v>
      </c>
      <c r="E70" s="60"/>
      <c r="F70" s="21" t="s">
        <v>15</v>
      </c>
      <c r="G70" s="22"/>
      <c r="H70" s="22"/>
      <c r="I70" s="59" t="s">
        <v>107</v>
      </c>
      <c r="J70" s="60"/>
      <c r="K70" s="21" t="s">
        <v>16</v>
      </c>
      <c r="L70" s="22"/>
      <c r="M70" s="22"/>
      <c r="N70" s="22"/>
      <c r="O70" s="22"/>
      <c r="P70" s="59" t="s">
        <v>107</v>
      </c>
      <c r="Q70" s="60"/>
    </row>
    <row r="71" spans="1:17" x14ac:dyDescent="0.3">
      <c r="A71" s="21" t="s">
        <v>17</v>
      </c>
      <c r="B71" s="22"/>
      <c r="C71" s="22"/>
      <c r="D71" s="59" t="s">
        <v>107</v>
      </c>
      <c r="E71" s="60"/>
      <c r="F71" s="21" t="s">
        <v>18</v>
      </c>
      <c r="G71" s="22"/>
      <c r="H71" s="22"/>
      <c r="I71" s="59" t="s">
        <v>107</v>
      </c>
      <c r="J71" s="60"/>
      <c r="K71" s="21" t="s">
        <v>19</v>
      </c>
      <c r="L71" s="22"/>
      <c r="M71" s="22"/>
      <c r="N71" s="22"/>
      <c r="O71" s="22"/>
      <c r="P71" s="59" t="s">
        <v>107</v>
      </c>
      <c r="Q71" s="60"/>
    </row>
    <row r="72" spans="1:17" x14ac:dyDescent="0.3">
      <c r="A72" s="166" t="s">
        <v>20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</row>
    <row r="73" spans="1:17" x14ac:dyDescent="0.3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</row>
    <row r="74" spans="1:17" x14ac:dyDescent="0.3">
      <c r="A74" s="168" t="s">
        <v>25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</row>
    <row r="75" spans="1:17" x14ac:dyDescent="0.3">
      <c r="A75" s="21" t="s">
        <v>3</v>
      </c>
      <c r="B75" s="22"/>
      <c r="C75" s="22"/>
      <c r="D75" s="59" t="s">
        <v>106</v>
      </c>
      <c r="E75" s="60"/>
      <c r="F75" s="21" t="s">
        <v>4</v>
      </c>
      <c r="G75" s="22"/>
      <c r="H75" s="22"/>
      <c r="I75" s="59" t="s">
        <v>106</v>
      </c>
      <c r="J75" s="60"/>
      <c r="K75" s="21" t="s">
        <v>68</v>
      </c>
      <c r="L75" s="22"/>
      <c r="M75" s="22"/>
      <c r="N75" s="22"/>
      <c r="O75" s="22"/>
      <c r="P75" s="59" t="s">
        <v>68</v>
      </c>
      <c r="Q75" s="60"/>
    </row>
    <row r="76" spans="1:17" x14ac:dyDescent="0.3">
      <c r="A76" s="21" t="s">
        <v>5</v>
      </c>
      <c r="B76" s="22"/>
      <c r="C76" s="22"/>
      <c r="D76" s="59" t="s">
        <v>106</v>
      </c>
      <c r="E76" s="60"/>
      <c r="F76" s="21" t="s">
        <v>6</v>
      </c>
      <c r="G76" s="22"/>
      <c r="H76" s="22"/>
      <c r="I76" s="59" t="s">
        <v>106</v>
      </c>
      <c r="J76" s="60"/>
      <c r="K76" s="21" t="s">
        <v>7</v>
      </c>
      <c r="L76" s="22"/>
      <c r="M76" s="22"/>
      <c r="N76" s="22"/>
      <c r="O76" s="22"/>
      <c r="P76" s="59" t="s">
        <v>107</v>
      </c>
      <c r="Q76" s="60"/>
    </row>
    <row r="77" spans="1:17" x14ac:dyDescent="0.3">
      <c r="A77" s="21" t="s">
        <v>8</v>
      </c>
      <c r="B77" s="22"/>
      <c r="C77" s="22"/>
      <c r="D77" s="59" t="s">
        <v>106</v>
      </c>
      <c r="E77" s="60"/>
      <c r="F77" s="21" t="s">
        <v>9</v>
      </c>
      <c r="G77" s="22"/>
      <c r="H77" s="22"/>
      <c r="I77" s="59" t="s">
        <v>106</v>
      </c>
      <c r="J77" s="60"/>
      <c r="K77" s="21" t="s">
        <v>10</v>
      </c>
      <c r="L77" s="22"/>
      <c r="M77" s="22"/>
      <c r="N77" s="22"/>
      <c r="O77" s="22"/>
      <c r="P77" s="59" t="s">
        <v>107</v>
      </c>
      <c r="Q77" s="60"/>
    </row>
    <row r="78" spans="1:17" x14ac:dyDescent="0.3">
      <c r="A78" s="21" t="s">
        <v>11</v>
      </c>
      <c r="B78" s="22"/>
      <c r="C78" s="22"/>
      <c r="D78" s="59" t="s">
        <v>106</v>
      </c>
      <c r="E78" s="60"/>
      <c r="F78" s="21" t="s">
        <v>12</v>
      </c>
      <c r="G78" s="22"/>
      <c r="H78" s="22"/>
      <c r="I78" s="59" t="s">
        <v>107</v>
      </c>
      <c r="J78" s="60"/>
      <c r="K78" s="21" t="s">
        <v>13</v>
      </c>
      <c r="L78" s="22"/>
      <c r="M78" s="22"/>
      <c r="N78" s="22"/>
      <c r="O78" s="22"/>
      <c r="P78" s="59" t="s">
        <v>107</v>
      </c>
      <c r="Q78" s="60"/>
    </row>
    <row r="79" spans="1:17" x14ac:dyDescent="0.3">
      <c r="A79" s="21" t="s">
        <v>14</v>
      </c>
      <c r="B79" s="22"/>
      <c r="C79" s="22"/>
      <c r="D79" s="59" t="s">
        <v>107</v>
      </c>
      <c r="E79" s="60"/>
      <c r="F79" s="21" t="s">
        <v>15</v>
      </c>
      <c r="G79" s="22"/>
      <c r="H79" s="22"/>
      <c r="I79" s="59" t="s">
        <v>107</v>
      </c>
      <c r="J79" s="60"/>
      <c r="K79" s="21" t="s">
        <v>16</v>
      </c>
      <c r="L79" s="22"/>
      <c r="M79" s="22"/>
      <c r="N79" s="22"/>
      <c r="O79" s="22"/>
      <c r="P79" s="59" t="s">
        <v>107</v>
      </c>
      <c r="Q79" s="60"/>
    </row>
    <row r="80" spans="1:17" x14ac:dyDescent="0.3">
      <c r="A80" s="21" t="s">
        <v>17</v>
      </c>
      <c r="B80" s="22"/>
      <c r="C80" s="22"/>
      <c r="D80" s="59" t="s">
        <v>107</v>
      </c>
      <c r="E80" s="60"/>
      <c r="F80" s="21" t="s">
        <v>18</v>
      </c>
      <c r="G80" s="22"/>
      <c r="H80" s="22"/>
      <c r="I80" s="59" t="s">
        <v>107</v>
      </c>
      <c r="J80" s="60"/>
      <c r="K80" s="21" t="s">
        <v>19</v>
      </c>
      <c r="L80" s="22"/>
      <c r="M80" s="22"/>
      <c r="N80" s="22"/>
      <c r="O80" s="22"/>
      <c r="P80" s="59" t="s">
        <v>107</v>
      </c>
      <c r="Q80" s="60"/>
    </row>
    <row r="81" spans="1:17" x14ac:dyDescent="0.3">
      <c r="A81" s="175" t="s">
        <v>20</v>
      </c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</row>
    <row r="82" spans="1:17" ht="152.55000000000001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7"/>
      <c r="K82" s="7"/>
      <c r="L82" s="6"/>
      <c r="M82" s="6"/>
      <c r="N82" s="6"/>
      <c r="O82" s="6"/>
      <c r="P82" s="6"/>
      <c r="Q82" s="6"/>
    </row>
    <row r="83" spans="1:17" x14ac:dyDescent="0.3">
      <c r="A83" s="164" t="s">
        <v>81</v>
      </c>
      <c r="B83" s="164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</row>
    <row r="84" spans="1:17" ht="6" customHeight="1" x14ac:dyDescent="0.3">
      <c r="A84" s="169"/>
      <c r="B84" s="169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</row>
    <row r="85" spans="1:17" x14ac:dyDescent="0.3">
      <c r="A85" s="124" t="s">
        <v>26</v>
      </c>
      <c r="B85" s="170"/>
      <c r="C85" s="170"/>
      <c r="D85" s="170"/>
      <c r="E85" s="170"/>
      <c r="F85" s="170"/>
      <c r="G85" s="170"/>
      <c r="H85" s="170"/>
      <c r="I85" s="125"/>
      <c r="J85" s="124" t="s">
        <v>27</v>
      </c>
      <c r="K85" s="170"/>
      <c r="L85" s="170"/>
      <c r="M85" s="170"/>
      <c r="N85" s="170"/>
      <c r="O85" s="170"/>
      <c r="P85" s="170"/>
      <c r="Q85" s="125"/>
    </row>
    <row r="86" spans="1:17" x14ac:dyDescent="0.3">
      <c r="A86" s="171" t="s">
        <v>28</v>
      </c>
      <c r="B86" s="172"/>
      <c r="C86" s="172"/>
      <c r="D86" s="172"/>
      <c r="E86" s="172"/>
      <c r="F86" s="173" t="s">
        <v>29</v>
      </c>
      <c r="G86" s="173"/>
      <c r="H86" s="173"/>
      <c r="I86" s="174"/>
      <c r="J86" s="171" t="s">
        <v>30</v>
      </c>
      <c r="K86" s="173"/>
      <c r="L86" s="173"/>
      <c r="M86" s="173"/>
      <c r="N86" s="173" t="s">
        <v>31</v>
      </c>
      <c r="O86" s="173"/>
      <c r="P86" s="173"/>
      <c r="Q86" s="174"/>
    </row>
    <row r="87" spans="1:17" ht="18" customHeight="1" x14ac:dyDescent="0.3">
      <c r="A87" s="158" t="s">
        <v>32</v>
      </c>
      <c r="B87" s="156"/>
      <c r="C87" s="156"/>
      <c r="D87" s="156"/>
      <c r="E87" s="156"/>
      <c r="F87" s="156" t="s">
        <v>33</v>
      </c>
      <c r="G87" s="156"/>
      <c r="H87" s="156"/>
      <c r="I87" s="161"/>
      <c r="J87" s="158" t="s">
        <v>34</v>
      </c>
      <c r="K87" s="156"/>
      <c r="L87" s="156"/>
      <c r="M87" s="156"/>
      <c r="N87" s="156" t="s">
        <v>35</v>
      </c>
      <c r="O87" s="156"/>
      <c r="P87" s="156"/>
      <c r="Q87" s="161"/>
    </row>
    <row r="88" spans="1:17" ht="18" customHeight="1" x14ac:dyDescent="0.3">
      <c r="A88" s="154" t="s">
        <v>36</v>
      </c>
      <c r="B88" s="155"/>
      <c r="C88" s="155"/>
      <c r="D88" s="155"/>
      <c r="E88" s="156"/>
      <c r="F88" s="155" t="s">
        <v>37</v>
      </c>
      <c r="G88" s="155"/>
      <c r="H88" s="155"/>
      <c r="I88" s="157"/>
      <c r="J88" s="158" t="s">
        <v>38</v>
      </c>
      <c r="K88" s="155"/>
      <c r="L88" s="155"/>
      <c r="M88" s="155"/>
      <c r="N88" s="159" t="s">
        <v>39</v>
      </c>
      <c r="O88" s="159"/>
      <c r="P88" s="159"/>
      <c r="Q88" s="160"/>
    </row>
    <row r="89" spans="1:17" ht="18" customHeight="1" x14ac:dyDescent="0.3">
      <c r="A89" s="49" t="s">
        <v>94</v>
      </c>
      <c r="B89" s="31"/>
      <c r="C89" s="31"/>
      <c r="D89" s="31"/>
      <c r="E89" s="50"/>
      <c r="F89" s="36" t="s">
        <v>95</v>
      </c>
      <c r="G89" s="31"/>
      <c r="H89" s="31"/>
      <c r="I89" s="31"/>
      <c r="J89" s="50" t="s">
        <v>68</v>
      </c>
      <c r="K89" s="51"/>
      <c r="L89" s="31" t="s">
        <v>96</v>
      </c>
      <c r="M89" s="31"/>
      <c r="N89" s="52"/>
      <c r="O89" s="52"/>
      <c r="P89" s="52"/>
      <c r="Q89" s="53" t="s">
        <v>68</v>
      </c>
    </row>
    <row r="90" spans="1:17" ht="18" customHeight="1" x14ac:dyDescent="0.3">
      <c r="A90" s="54" t="s">
        <v>97</v>
      </c>
      <c r="B90" s="31"/>
      <c r="C90" s="31"/>
      <c r="D90" s="31"/>
      <c r="E90" s="31"/>
      <c r="F90" s="31"/>
      <c r="G90" s="31"/>
      <c r="H90" s="31"/>
      <c r="I90" s="31"/>
      <c r="J90" s="31"/>
      <c r="K90" s="55"/>
      <c r="L90" s="31"/>
      <c r="M90" s="31"/>
      <c r="N90" s="52"/>
      <c r="O90" s="52"/>
      <c r="P90" s="52"/>
      <c r="Q90" s="56" t="e">
        <f>E89*J89*Q89</f>
        <v>#VALUE!</v>
      </c>
    </row>
    <row r="91" spans="1:17" ht="18" customHeight="1" x14ac:dyDescent="0.3">
      <c r="A91" s="151" t="s">
        <v>40</v>
      </c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3"/>
    </row>
    <row r="92" spans="1:17" ht="18" customHeight="1" x14ac:dyDescent="0.3">
      <c r="A92" s="150" t="s">
        <v>101</v>
      </c>
      <c r="B92" s="150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</row>
    <row r="93" spans="1:17" ht="18" customHeight="1" x14ac:dyDescent="0.3">
      <c r="A93" s="151" t="s">
        <v>28</v>
      </c>
      <c r="B93" s="153"/>
      <c r="C93" s="21"/>
      <c r="D93" s="22"/>
      <c r="E93" s="57"/>
      <c r="F93" s="150" t="s">
        <v>29</v>
      </c>
      <c r="G93" s="150"/>
      <c r="H93" s="147"/>
      <c r="I93" s="148"/>
      <c r="J93" s="147" t="s">
        <v>32</v>
      </c>
      <c r="K93" s="149"/>
      <c r="L93" s="149"/>
      <c r="M93" s="148"/>
      <c r="N93" s="147"/>
      <c r="O93" s="149"/>
      <c r="P93" s="149"/>
      <c r="Q93" s="148"/>
    </row>
    <row r="94" spans="1:17" ht="18" customHeight="1" x14ac:dyDescent="0.3">
      <c r="A94" s="147" t="s">
        <v>36</v>
      </c>
      <c r="B94" s="148"/>
      <c r="C94" s="149"/>
      <c r="D94" s="149"/>
      <c r="E94" s="148"/>
      <c r="F94" s="150"/>
      <c r="G94" s="150"/>
      <c r="H94" s="150"/>
      <c r="I94" s="150"/>
      <c r="J94" s="147" t="s">
        <v>33</v>
      </c>
      <c r="K94" s="149"/>
      <c r="L94" s="149"/>
      <c r="M94" s="148"/>
      <c r="N94" s="147"/>
      <c r="O94" s="149"/>
      <c r="P94" s="149"/>
      <c r="Q94" s="148"/>
    </row>
    <row r="95" spans="1:17" ht="18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ht="18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37" ht="18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37" ht="18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37" ht="13.8" customHeight="1" x14ac:dyDescent="0.3">
      <c r="A99" s="137" t="s">
        <v>82</v>
      </c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</row>
    <row r="100" spans="1:37" s="11" customFormat="1" ht="13.8" customHeight="1" x14ac:dyDescent="0.3">
      <c r="A100" s="9"/>
      <c r="B100" s="9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AE100" s="33"/>
      <c r="AF100" s="33"/>
      <c r="AG100" s="33"/>
      <c r="AH100" s="33"/>
      <c r="AI100" s="33"/>
      <c r="AJ100" s="33"/>
      <c r="AK100" s="33"/>
    </row>
    <row r="101" spans="1:37" ht="13.8" customHeight="1" x14ac:dyDescent="0.3">
      <c r="A101" s="93" t="s">
        <v>83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</row>
    <row r="102" spans="1:37" ht="15.6" x14ac:dyDescent="0.3">
      <c r="A102" s="4" t="s">
        <v>41</v>
      </c>
      <c r="B102" s="4"/>
      <c r="C102" s="4"/>
      <c r="D102" s="130" t="s">
        <v>68</v>
      </c>
      <c r="E102" s="130"/>
      <c r="F102" s="4"/>
      <c r="G102" s="4" t="s">
        <v>42</v>
      </c>
      <c r="H102" s="4"/>
      <c r="I102" s="4" t="s">
        <v>68</v>
      </c>
      <c r="J102" s="4"/>
      <c r="K102" s="4"/>
      <c r="L102" s="4"/>
      <c r="M102" s="4"/>
      <c r="N102" s="4"/>
      <c r="O102" s="4"/>
      <c r="P102" s="12"/>
      <c r="Q102" s="12"/>
      <c r="AE102" s="34"/>
      <c r="AF102" s="34"/>
      <c r="AG102" s="34"/>
      <c r="AH102" s="34"/>
      <c r="AI102" s="34"/>
      <c r="AJ102" s="34"/>
      <c r="AK102" s="34"/>
    </row>
    <row r="103" spans="1:37" x14ac:dyDescent="0.3">
      <c r="A103" s="4" t="s">
        <v>43</v>
      </c>
      <c r="B103" s="4"/>
      <c r="C103" s="4"/>
      <c r="D103" s="139" t="s">
        <v>68</v>
      </c>
      <c r="E103" s="139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3"/>
      <c r="Q103" s="13"/>
    </row>
    <row r="104" spans="1:37" x14ac:dyDescent="0.3">
      <c r="A104" s="4"/>
      <c r="B104" s="4"/>
      <c r="C104" s="4"/>
      <c r="D104" s="4"/>
      <c r="E104" s="4"/>
      <c r="F104" s="4"/>
      <c r="G104" s="4"/>
      <c r="H104" s="140" t="s">
        <v>98</v>
      </c>
      <c r="I104" s="141"/>
      <c r="L104" s="4"/>
      <c r="M104" s="4"/>
      <c r="N104" s="4"/>
      <c r="O104" s="4"/>
      <c r="P104" s="12"/>
      <c r="Q104" s="12"/>
    </row>
    <row r="105" spans="1:37" x14ac:dyDescent="0.3">
      <c r="A105" s="64" t="s">
        <v>69</v>
      </c>
      <c r="B105" s="65"/>
      <c r="C105" s="142" t="s">
        <v>44</v>
      </c>
      <c r="D105" s="142"/>
      <c r="E105" s="142"/>
      <c r="F105" s="143" t="s">
        <v>45</v>
      </c>
      <c r="G105" s="144"/>
      <c r="H105" s="131" t="s">
        <v>72</v>
      </c>
      <c r="I105" s="132"/>
      <c r="L105" s="135"/>
      <c r="M105" s="135"/>
      <c r="N105" s="12"/>
      <c r="O105" s="12"/>
      <c r="P105" s="12"/>
      <c r="Q105" s="12"/>
    </row>
    <row r="106" spans="1:37" ht="18.75" customHeight="1" x14ac:dyDescent="0.3">
      <c r="A106" s="66"/>
      <c r="B106" s="67"/>
      <c r="C106" s="136" t="s">
        <v>46</v>
      </c>
      <c r="D106" s="136"/>
      <c r="E106" s="136"/>
      <c r="F106" s="145"/>
      <c r="G106" s="146"/>
      <c r="H106" s="133"/>
      <c r="I106" s="134"/>
      <c r="L106" s="135"/>
      <c r="M106" s="135"/>
      <c r="N106" s="12"/>
      <c r="O106" s="12"/>
      <c r="P106" s="12"/>
      <c r="Q106" s="12"/>
    </row>
    <row r="107" spans="1:37" x14ac:dyDescent="0.3">
      <c r="A107" s="62" t="s">
        <v>47</v>
      </c>
      <c r="B107" s="63"/>
      <c r="C107" s="129"/>
      <c r="D107" s="129"/>
      <c r="E107" s="129"/>
      <c r="F107" s="129"/>
      <c r="G107" s="129"/>
      <c r="H107" s="96" t="e">
        <f t="shared" ref="H107:H118" si="0">C107/F107</f>
        <v>#DIV/0!</v>
      </c>
      <c r="I107" s="96"/>
      <c r="L107" s="130"/>
      <c r="M107" s="130"/>
      <c r="N107" s="12"/>
      <c r="O107" s="12"/>
      <c r="P107" s="12"/>
      <c r="Q107" s="12"/>
      <c r="R107" s="37" t="s">
        <v>68</v>
      </c>
      <c r="S107" s="37"/>
      <c r="T107" s="37"/>
      <c r="U107" s="37"/>
      <c r="V107" s="68"/>
      <c r="W107" s="68"/>
      <c r="X107" s="37"/>
    </row>
    <row r="108" spans="1:37" x14ac:dyDescent="0.3">
      <c r="A108" s="62" t="s">
        <v>48</v>
      </c>
      <c r="B108" s="63"/>
      <c r="C108" s="126"/>
      <c r="D108" s="127"/>
      <c r="E108" s="128"/>
      <c r="F108" s="129"/>
      <c r="G108" s="129"/>
      <c r="H108" s="96" t="e">
        <f t="shared" si="0"/>
        <v>#DIV/0!</v>
      </c>
      <c r="I108" s="96"/>
      <c r="L108" s="130"/>
      <c r="M108" s="130"/>
      <c r="N108" s="12"/>
      <c r="O108" s="12"/>
      <c r="P108" s="12"/>
      <c r="Q108" s="12"/>
      <c r="R108" s="37" t="s">
        <v>68</v>
      </c>
      <c r="S108" s="37"/>
      <c r="T108" s="37"/>
      <c r="U108" s="37"/>
      <c r="V108" s="37"/>
      <c r="W108" s="37"/>
      <c r="X108" s="37"/>
    </row>
    <row r="109" spans="1:37" x14ac:dyDescent="0.3">
      <c r="A109" s="62" t="s">
        <v>49</v>
      </c>
      <c r="B109" s="63"/>
      <c r="C109" s="126"/>
      <c r="D109" s="127"/>
      <c r="E109" s="128"/>
      <c r="F109" s="129"/>
      <c r="G109" s="129"/>
      <c r="H109" s="96" t="e">
        <f t="shared" si="0"/>
        <v>#DIV/0!</v>
      </c>
      <c r="I109" s="96"/>
      <c r="L109" s="130"/>
      <c r="M109" s="130"/>
      <c r="N109" s="12"/>
      <c r="O109" s="12"/>
      <c r="P109" s="12"/>
      <c r="Q109" s="12"/>
      <c r="R109" s="37" t="s">
        <v>68</v>
      </c>
      <c r="S109" s="37"/>
      <c r="T109" s="37"/>
      <c r="U109" s="37"/>
      <c r="V109" s="37"/>
      <c r="W109" s="37"/>
      <c r="X109" s="37"/>
    </row>
    <row r="110" spans="1:37" x14ac:dyDescent="0.3">
      <c r="A110" s="62" t="s">
        <v>50</v>
      </c>
      <c r="B110" s="63"/>
      <c r="C110" s="126"/>
      <c r="D110" s="127"/>
      <c r="E110" s="128"/>
      <c r="F110" s="129"/>
      <c r="G110" s="129"/>
      <c r="H110" s="96" t="e">
        <f t="shared" si="0"/>
        <v>#DIV/0!</v>
      </c>
      <c r="I110" s="96"/>
      <c r="L110" s="130"/>
      <c r="M110" s="130"/>
      <c r="N110" s="12"/>
      <c r="O110" s="12"/>
      <c r="P110" s="12"/>
      <c r="Q110" s="12"/>
    </row>
    <row r="111" spans="1:37" x14ac:dyDescent="0.3">
      <c r="A111" s="62" t="s">
        <v>51</v>
      </c>
      <c r="B111" s="63"/>
      <c r="C111" s="126"/>
      <c r="D111" s="127"/>
      <c r="E111" s="128"/>
      <c r="F111" s="129"/>
      <c r="G111" s="129"/>
      <c r="H111" s="96" t="e">
        <f t="shared" si="0"/>
        <v>#DIV/0!</v>
      </c>
      <c r="I111" s="96"/>
      <c r="L111" s="130"/>
      <c r="M111" s="130"/>
      <c r="N111" s="12"/>
      <c r="O111" s="12"/>
      <c r="P111" s="12"/>
      <c r="Q111" s="12"/>
    </row>
    <row r="112" spans="1:37" x14ac:dyDescent="0.3">
      <c r="A112" s="62" t="s">
        <v>52</v>
      </c>
      <c r="B112" s="63"/>
      <c r="C112" s="126"/>
      <c r="D112" s="127"/>
      <c r="E112" s="128"/>
      <c r="F112" s="129"/>
      <c r="G112" s="129"/>
      <c r="H112" s="96" t="e">
        <f t="shared" si="0"/>
        <v>#DIV/0!</v>
      </c>
      <c r="I112" s="96"/>
      <c r="L112" s="130"/>
      <c r="M112" s="130"/>
      <c r="N112" s="12"/>
      <c r="O112" s="12"/>
      <c r="P112" s="12"/>
      <c r="Q112" s="12"/>
    </row>
    <row r="113" spans="1:37" x14ac:dyDescent="0.3">
      <c r="A113" s="62" t="s">
        <v>53</v>
      </c>
      <c r="B113" s="63"/>
      <c r="C113" s="126"/>
      <c r="D113" s="127"/>
      <c r="E113" s="128"/>
      <c r="F113" s="129"/>
      <c r="G113" s="129"/>
      <c r="H113" s="96" t="e">
        <f t="shared" si="0"/>
        <v>#DIV/0!</v>
      </c>
      <c r="I113" s="96"/>
      <c r="L113" s="130"/>
      <c r="M113" s="130"/>
      <c r="N113" s="12"/>
      <c r="O113" s="12"/>
      <c r="P113" s="12"/>
      <c r="Q113" s="12"/>
    </row>
    <row r="114" spans="1:37" x14ac:dyDescent="0.3">
      <c r="A114" s="62" t="s">
        <v>54</v>
      </c>
      <c r="B114" s="63"/>
      <c r="C114" s="91"/>
      <c r="D114" s="90"/>
      <c r="E114" s="90"/>
      <c r="F114" s="62"/>
      <c r="G114" s="63"/>
      <c r="H114" s="96" t="e">
        <f t="shared" si="0"/>
        <v>#DIV/0!</v>
      </c>
      <c r="I114" s="96"/>
      <c r="L114" s="116"/>
      <c r="M114" s="116"/>
      <c r="N114" s="116"/>
      <c r="O114" s="116"/>
      <c r="P114" s="116"/>
      <c r="Q114" s="116"/>
    </row>
    <row r="115" spans="1:37" x14ac:dyDescent="0.3">
      <c r="A115" s="62" t="s">
        <v>55</v>
      </c>
      <c r="B115" s="63"/>
      <c r="C115" s="91"/>
      <c r="D115" s="90"/>
      <c r="E115" s="90"/>
      <c r="F115" s="62"/>
      <c r="G115" s="63"/>
      <c r="H115" s="96" t="e">
        <f t="shared" si="0"/>
        <v>#DIV/0!</v>
      </c>
      <c r="I115" s="96"/>
      <c r="L115" s="116"/>
      <c r="M115" s="116"/>
      <c r="N115" s="116"/>
      <c r="O115" s="116"/>
      <c r="P115" s="116"/>
      <c r="Q115" s="116"/>
    </row>
    <row r="116" spans="1:37" x14ac:dyDescent="0.3">
      <c r="A116" s="62" t="s">
        <v>56</v>
      </c>
      <c r="B116" s="63"/>
      <c r="C116" s="91"/>
      <c r="D116" s="90"/>
      <c r="E116" s="90"/>
      <c r="F116" s="62"/>
      <c r="G116" s="63"/>
      <c r="H116" s="96" t="e">
        <f t="shared" si="0"/>
        <v>#DIV/0!</v>
      </c>
      <c r="I116" s="96"/>
      <c r="L116" s="116"/>
      <c r="M116" s="116"/>
      <c r="N116" s="116"/>
      <c r="O116" s="116"/>
      <c r="P116" s="116"/>
      <c r="Q116" s="116"/>
    </row>
    <row r="117" spans="1:37" x14ac:dyDescent="0.3">
      <c r="A117" s="62" t="s">
        <v>57</v>
      </c>
      <c r="B117" s="63"/>
      <c r="C117" s="91"/>
      <c r="D117" s="90"/>
      <c r="E117" s="90"/>
      <c r="F117" s="62"/>
      <c r="G117" s="63"/>
      <c r="H117" s="96" t="e">
        <f t="shared" si="0"/>
        <v>#DIV/0!</v>
      </c>
      <c r="I117" s="96"/>
      <c r="L117" s="116"/>
      <c r="M117" s="116"/>
      <c r="N117" s="116"/>
      <c r="O117" s="116"/>
      <c r="P117" s="116"/>
      <c r="Q117" s="116"/>
    </row>
    <row r="118" spans="1:37" x14ac:dyDescent="0.3">
      <c r="A118" s="62" t="s">
        <v>58</v>
      </c>
      <c r="B118" s="63"/>
      <c r="C118" s="91"/>
      <c r="D118" s="90"/>
      <c r="E118" s="90"/>
      <c r="F118" s="62"/>
      <c r="G118" s="63"/>
      <c r="H118" s="96" t="e">
        <f t="shared" si="0"/>
        <v>#DIV/0!</v>
      </c>
      <c r="I118" s="96"/>
      <c r="L118" s="116"/>
      <c r="M118" s="116"/>
      <c r="N118" s="116"/>
      <c r="O118" s="116"/>
      <c r="P118" s="116"/>
      <c r="Q118" s="116"/>
    </row>
    <row r="119" spans="1:37" x14ac:dyDescent="0.3">
      <c r="A119" s="45"/>
      <c r="B119" s="45"/>
      <c r="C119" s="123" t="s">
        <v>59</v>
      </c>
      <c r="D119" s="123"/>
      <c r="E119" s="123"/>
      <c r="F119" s="114" t="s">
        <v>60</v>
      </c>
      <c r="G119" s="114"/>
      <c r="H119" s="124" t="s">
        <v>98</v>
      </c>
      <c r="I119" s="125"/>
      <c r="L119" s="5"/>
      <c r="M119" s="5"/>
      <c r="N119" s="5"/>
      <c r="O119" s="5"/>
      <c r="P119" s="5"/>
      <c r="Q119" s="5"/>
    </row>
    <row r="120" spans="1:37" ht="33.75" customHeight="1" x14ac:dyDescent="0.3">
      <c r="A120" s="122" t="s">
        <v>111</v>
      </c>
      <c r="B120" s="122"/>
      <c r="C120" s="101">
        <f>SUM(C107:E118)</f>
        <v>0</v>
      </c>
      <c r="D120" s="101"/>
      <c r="E120" s="101"/>
      <c r="F120" s="101" t="e">
        <f>AVERAGE(F107:G118)</f>
        <v>#DIV/0!</v>
      </c>
      <c r="G120" s="120"/>
      <c r="H120" s="121" t="e">
        <f>AVERAGE(H107:I118)</f>
        <v>#DIV/0!</v>
      </c>
      <c r="I120" s="121"/>
      <c r="L120" s="23"/>
      <c r="M120" s="23"/>
      <c r="N120" s="23"/>
      <c r="O120" s="23"/>
      <c r="P120" s="23"/>
      <c r="Q120" s="23"/>
      <c r="R120" s="37" t="s">
        <v>68</v>
      </c>
      <c r="S120" s="37"/>
      <c r="T120" s="37"/>
      <c r="U120" s="37"/>
    </row>
    <row r="121" spans="1:37" ht="28.2" customHeight="1" x14ac:dyDescent="0.3">
      <c r="A121" s="8"/>
      <c r="B121" s="8"/>
      <c r="C121" s="8" t="s">
        <v>68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37" t="s">
        <v>68</v>
      </c>
      <c r="S121" s="37"/>
      <c r="T121" s="37"/>
      <c r="U121" s="37"/>
      <c r="V121" s="37"/>
    </row>
    <row r="122" spans="1:37" ht="28.2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37" t="s">
        <v>68</v>
      </c>
      <c r="S122" s="37"/>
      <c r="T122" s="37"/>
      <c r="U122" s="37"/>
      <c r="V122" s="37"/>
    </row>
    <row r="123" spans="1:37" ht="13.8" customHeight="1" x14ac:dyDescent="0.3">
      <c r="A123" s="93" t="s">
        <v>84</v>
      </c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37" t="s">
        <v>68</v>
      </c>
    </row>
    <row r="124" spans="1:37" x14ac:dyDescent="0.3">
      <c r="A124" s="8"/>
      <c r="B124" s="8"/>
      <c r="C124" s="8"/>
      <c r="D124" s="8"/>
      <c r="E124" s="8"/>
      <c r="F124" s="8"/>
      <c r="G124" s="8"/>
      <c r="H124" s="113" t="s">
        <v>61</v>
      </c>
      <c r="I124" s="113"/>
      <c r="J124" s="4"/>
      <c r="K124" s="4"/>
      <c r="L124" s="4"/>
      <c r="M124" s="4"/>
      <c r="N124" s="4"/>
      <c r="O124" s="4"/>
      <c r="P124" s="12"/>
      <c r="Q124" s="12"/>
    </row>
    <row r="125" spans="1:37" x14ac:dyDescent="0.3">
      <c r="A125" s="188" t="s">
        <v>69</v>
      </c>
      <c r="B125" s="189"/>
      <c r="C125" s="190"/>
      <c r="D125" s="194" t="s">
        <v>59</v>
      </c>
      <c r="E125" s="195"/>
      <c r="F125" s="196" t="s">
        <v>45</v>
      </c>
      <c r="G125" s="197"/>
      <c r="H125" s="200" t="s">
        <v>72</v>
      </c>
      <c r="I125" s="200"/>
      <c r="J125" s="6"/>
      <c r="K125" s="6"/>
      <c r="L125" s="6"/>
      <c r="M125" s="6"/>
      <c r="N125" s="12"/>
      <c r="O125" s="12"/>
      <c r="P125" s="12"/>
      <c r="Q125" s="12"/>
    </row>
    <row r="126" spans="1:37" x14ac:dyDescent="0.3">
      <c r="A126" s="191"/>
      <c r="B126" s="192"/>
      <c r="C126" s="193"/>
      <c r="D126" s="194" t="s">
        <v>46</v>
      </c>
      <c r="E126" s="195"/>
      <c r="F126" s="198"/>
      <c r="G126" s="199"/>
      <c r="H126" s="200"/>
      <c r="I126" s="200"/>
      <c r="J126" s="6"/>
      <c r="K126" s="6"/>
      <c r="L126" s="6"/>
      <c r="M126" s="6"/>
      <c r="N126" s="12"/>
      <c r="O126" s="12"/>
      <c r="P126" s="12"/>
      <c r="Q126" s="12"/>
      <c r="AE126" s="35"/>
      <c r="AF126" s="35"/>
      <c r="AG126" s="35"/>
      <c r="AH126" s="35"/>
      <c r="AI126" s="35"/>
      <c r="AJ126" s="35"/>
      <c r="AK126" s="35"/>
    </row>
    <row r="127" spans="1:37" x14ac:dyDescent="0.3">
      <c r="A127" s="117" t="s">
        <v>47</v>
      </c>
      <c r="B127" s="118"/>
      <c r="C127" s="119"/>
      <c r="D127" s="62"/>
      <c r="E127" s="63"/>
      <c r="F127" s="62"/>
      <c r="G127" s="63"/>
      <c r="H127" s="103" t="e">
        <f t="shared" ref="H127" si="1">D127/F127</f>
        <v>#DIV/0!</v>
      </c>
      <c r="I127" s="104"/>
      <c r="J127" s="6"/>
      <c r="K127" s="6"/>
      <c r="L127" s="6"/>
      <c r="M127" s="6"/>
      <c r="N127" s="12"/>
      <c r="O127" s="12"/>
      <c r="P127" s="12"/>
      <c r="Q127" s="12"/>
    </row>
    <row r="128" spans="1:37" x14ac:dyDescent="0.3">
      <c r="A128" s="117" t="s">
        <v>48</v>
      </c>
      <c r="B128" s="118"/>
      <c r="C128" s="119"/>
      <c r="D128" s="62"/>
      <c r="E128" s="63"/>
      <c r="F128" s="62"/>
      <c r="G128" s="63"/>
      <c r="H128" s="103" t="e">
        <f t="shared" ref="H128:H138" si="2">D128/F128</f>
        <v>#DIV/0!</v>
      </c>
      <c r="I128" s="104"/>
      <c r="J128" s="6"/>
      <c r="K128" s="6"/>
      <c r="L128" s="6"/>
      <c r="M128" s="6"/>
      <c r="N128" s="12"/>
      <c r="O128" s="12"/>
      <c r="P128" s="12"/>
      <c r="Q128" s="12"/>
    </row>
    <row r="129" spans="1:21" x14ac:dyDescent="0.3">
      <c r="A129" s="117" t="s">
        <v>49</v>
      </c>
      <c r="B129" s="118"/>
      <c r="C129" s="119"/>
      <c r="D129" s="62"/>
      <c r="E129" s="63"/>
      <c r="F129" s="62"/>
      <c r="G129" s="63"/>
      <c r="H129" s="103" t="e">
        <f t="shared" si="2"/>
        <v>#DIV/0!</v>
      </c>
      <c r="I129" s="104"/>
      <c r="J129" s="6"/>
      <c r="K129" s="6"/>
      <c r="L129" s="6"/>
      <c r="M129" s="6"/>
      <c r="N129" s="12"/>
      <c r="O129" s="12"/>
      <c r="P129" s="12"/>
      <c r="Q129" s="12"/>
    </row>
    <row r="130" spans="1:21" x14ac:dyDescent="0.3">
      <c r="A130" s="117" t="s">
        <v>50</v>
      </c>
      <c r="B130" s="118"/>
      <c r="C130" s="119"/>
      <c r="D130" s="62"/>
      <c r="E130" s="63"/>
      <c r="F130" s="62"/>
      <c r="G130" s="63"/>
      <c r="H130" s="103" t="e">
        <f t="shared" si="2"/>
        <v>#DIV/0!</v>
      </c>
      <c r="I130" s="104"/>
      <c r="J130" s="6"/>
      <c r="K130" s="6"/>
      <c r="L130" s="6"/>
      <c r="M130" s="6"/>
      <c r="N130" s="12"/>
      <c r="O130" s="12"/>
      <c r="P130" s="12"/>
      <c r="Q130" s="12"/>
    </row>
    <row r="131" spans="1:21" x14ac:dyDescent="0.3">
      <c r="A131" s="62" t="s">
        <v>51</v>
      </c>
      <c r="B131" s="92"/>
      <c r="C131" s="63"/>
      <c r="D131" s="62"/>
      <c r="E131" s="63"/>
      <c r="F131" s="62"/>
      <c r="G131" s="63"/>
      <c r="H131" s="103" t="e">
        <f t="shared" si="2"/>
        <v>#DIV/0!</v>
      </c>
      <c r="I131" s="104"/>
      <c r="J131" s="6"/>
      <c r="K131" s="6"/>
      <c r="L131" s="6"/>
      <c r="M131" s="6"/>
      <c r="N131" s="12"/>
      <c r="O131" s="12"/>
      <c r="P131" s="12"/>
      <c r="Q131" s="12"/>
    </row>
    <row r="132" spans="1:21" x14ac:dyDescent="0.3">
      <c r="A132" s="62" t="s">
        <v>52</v>
      </c>
      <c r="B132" s="92"/>
      <c r="C132" s="63"/>
      <c r="D132" s="62"/>
      <c r="E132" s="63"/>
      <c r="F132" s="62"/>
      <c r="G132" s="63"/>
      <c r="H132" s="103" t="e">
        <f t="shared" si="2"/>
        <v>#DIV/0!</v>
      </c>
      <c r="I132" s="104"/>
      <c r="J132" s="6"/>
      <c r="K132" s="6"/>
      <c r="L132" s="6"/>
      <c r="M132" s="6"/>
      <c r="N132" s="12"/>
      <c r="O132" s="12"/>
      <c r="P132" s="12"/>
      <c r="Q132" s="12"/>
    </row>
    <row r="133" spans="1:21" x14ac:dyDescent="0.3">
      <c r="A133" s="62" t="s">
        <v>53</v>
      </c>
      <c r="B133" s="92"/>
      <c r="C133" s="63"/>
      <c r="D133" s="62"/>
      <c r="E133" s="63"/>
      <c r="F133" s="62"/>
      <c r="G133" s="63"/>
      <c r="H133" s="103" t="e">
        <f t="shared" si="2"/>
        <v>#DIV/0!</v>
      </c>
      <c r="I133" s="104"/>
      <c r="J133" s="6"/>
      <c r="K133" s="6"/>
      <c r="L133" s="6"/>
      <c r="M133" s="6"/>
      <c r="N133" s="12"/>
      <c r="O133" s="12"/>
      <c r="P133" s="12"/>
      <c r="Q133" s="12"/>
    </row>
    <row r="134" spans="1:21" x14ac:dyDescent="0.3">
      <c r="A134" s="62" t="s">
        <v>54</v>
      </c>
      <c r="B134" s="92"/>
      <c r="C134" s="63"/>
      <c r="D134" s="62"/>
      <c r="E134" s="63"/>
      <c r="F134" s="62"/>
      <c r="G134" s="63"/>
      <c r="H134" s="103" t="e">
        <f t="shared" si="2"/>
        <v>#DIV/0!</v>
      </c>
      <c r="I134" s="104"/>
      <c r="J134" s="6"/>
      <c r="K134" s="6"/>
      <c r="L134" s="6"/>
      <c r="M134" s="6"/>
      <c r="N134" s="116"/>
      <c r="O134" s="116"/>
      <c r="P134" s="116"/>
      <c r="Q134" s="116"/>
    </row>
    <row r="135" spans="1:21" x14ac:dyDescent="0.3">
      <c r="A135" s="62" t="s">
        <v>55</v>
      </c>
      <c r="B135" s="92"/>
      <c r="C135" s="63"/>
      <c r="D135" s="62"/>
      <c r="E135" s="63"/>
      <c r="F135" s="62"/>
      <c r="G135" s="63"/>
      <c r="H135" s="103" t="e">
        <f t="shared" si="2"/>
        <v>#DIV/0!</v>
      </c>
      <c r="I135" s="104"/>
      <c r="J135" s="6"/>
      <c r="K135" s="6"/>
      <c r="L135" s="6"/>
      <c r="M135" s="6"/>
      <c r="N135" s="116"/>
      <c r="O135" s="116"/>
      <c r="P135" s="116"/>
      <c r="Q135" s="116"/>
    </row>
    <row r="136" spans="1:21" x14ac:dyDescent="0.3">
      <c r="A136" s="62" t="s">
        <v>56</v>
      </c>
      <c r="B136" s="92"/>
      <c r="C136" s="63"/>
      <c r="D136" s="62"/>
      <c r="E136" s="63"/>
      <c r="F136" s="62"/>
      <c r="G136" s="63"/>
      <c r="H136" s="103" t="e">
        <f t="shared" si="2"/>
        <v>#DIV/0!</v>
      </c>
      <c r="I136" s="104"/>
      <c r="J136" s="6"/>
      <c r="K136" s="6"/>
      <c r="L136" s="6"/>
      <c r="M136" s="6"/>
      <c r="N136" s="116"/>
      <c r="O136" s="116"/>
      <c r="P136" s="116"/>
      <c r="Q136" s="116"/>
    </row>
    <row r="137" spans="1:21" x14ac:dyDescent="0.3">
      <c r="A137" s="62" t="s">
        <v>57</v>
      </c>
      <c r="B137" s="92"/>
      <c r="C137" s="63"/>
      <c r="D137" s="62"/>
      <c r="E137" s="63"/>
      <c r="F137" s="62"/>
      <c r="G137" s="63"/>
      <c r="H137" s="103" t="e">
        <f t="shared" si="2"/>
        <v>#DIV/0!</v>
      </c>
      <c r="I137" s="104"/>
      <c r="J137" s="6"/>
      <c r="K137" s="6"/>
      <c r="L137" s="6"/>
      <c r="M137" s="6"/>
      <c r="N137" s="116"/>
      <c r="O137" s="116"/>
      <c r="P137" s="116"/>
      <c r="Q137" s="116"/>
    </row>
    <row r="138" spans="1:21" x14ac:dyDescent="0.3">
      <c r="A138" s="62" t="s">
        <v>58</v>
      </c>
      <c r="B138" s="92"/>
      <c r="C138" s="63"/>
      <c r="D138" s="62"/>
      <c r="E138" s="63"/>
      <c r="F138" s="62"/>
      <c r="G138" s="63"/>
      <c r="H138" s="103" t="e">
        <f t="shared" si="2"/>
        <v>#DIV/0!</v>
      </c>
      <c r="I138" s="104"/>
      <c r="J138" s="6"/>
      <c r="K138" s="6"/>
      <c r="L138" s="6"/>
      <c r="M138" s="6"/>
      <c r="N138" s="116"/>
      <c r="O138" s="116"/>
      <c r="P138" s="116"/>
      <c r="Q138" s="116"/>
    </row>
    <row r="139" spans="1:21" x14ac:dyDescent="0.3">
      <c r="A139" s="48"/>
      <c r="B139" s="48"/>
      <c r="C139" s="48"/>
      <c r="D139" s="114" t="s">
        <v>59</v>
      </c>
      <c r="E139" s="114"/>
      <c r="F139" s="114" t="s">
        <v>60</v>
      </c>
      <c r="G139" s="114"/>
      <c r="H139" s="115" t="s">
        <v>61</v>
      </c>
      <c r="I139" s="115"/>
      <c r="J139" s="8"/>
      <c r="K139" s="8"/>
      <c r="L139" s="8"/>
      <c r="M139" s="8"/>
      <c r="N139" s="4"/>
      <c r="O139" s="8"/>
      <c r="P139" s="4"/>
      <c r="Q139" s="4"/>
    </row>
    <row r="140" spans="1:21" ht="30.15" customHeight="1" x14ac:dyDescent="0.3">
      <c r="A140" s="186" t="s">
        <v>110</v>
      </c>
      <c r="B140" s="186"/>
      <c r="C140" s="186"/>
      <c r="D140" s="187">
        <f>SUM(D127:E138)</f>
        <v>0</v>
      </c>
      <c r="E140" s="187"/>
      <c r="F140" s="101" t="e">
        <f>AVERAGE(F127:G138)</f>
        <v>#DIV/0!</v>
      </c>
      <c r="G140" s="120"/>
      <c r="H140" s="121" t="e">
        <f>AVERAGE(H127:I138)</f>
        <v>#DIV/0!</v>
      </c>
      <c r="I140" s="121"/>
      <c r="J140" s="8"/>
      <c r="K140" s="8"/>
      <c r="L140" s="8"/>
      <c r="M140" s="8"/>
      <c r="N140" s="4"/>
      <c r="O140" s="8"/>
      <c r="P140" s="4"/>
      <c r="Q140" s="4"/>
      <c r="R140" s="37" t="s">
        <v>68</v>
      </c>
      <c r="S140" s="37"/>
      <c r="T140" s="37"/>
      <c r="U140" s="37"/>
    </row>
    <row r="141" spans="1:21" x14ac:dyDescent="0.3">
      <c r="A141" s="4"/>
      <c r="B141" s="4"/>
      <c r="C141" s="4"/>
      <c r="D141" s="4"/>
      <c r="E141" s="205" t="s">
        <v>68</v>
      </c>
      <c r="F141" s="205"/>
      <c r="G141" s="8"/>
      <c r="H141" s="8"/>
      <c r="I141" s="8"/>
      <c r="J141" s="8"/>
      <c r="K141" s="8"/>
      <c r="L141" s="8"/>
      <c r="M141" s="8"/>
      <c r="N141" s="4"/>
      <c r="O141" s="8"/>
      <c r="P141" s="4"/>
      <c r="Q141" s="4"/>
      <c r="R141" s="37"/>
      <c r="S141" s="37"/>
      <c r="T141" s="37"/>
      <c r="U141" s="37"/>
    </row>
    <row r="142" spans="1:21" x14ac:dyDescent="0.3">
      <c r="A142" s="4"/>
      <c r="B142" s="4"/>
      <c r="C142" s="4"/>
      <c r="D142" s="4"/>
      <c r="E142" s="8"/>
      <c r="F142" s="8"/>
      <c r="G142" s="8"/>
      <c r="H142" s="8"/>
      <c r="I142" s="8"/>
      <c r="J142" s="8"/>
      <c r="K142" s="8"/>
      <c r="L142" s="8"/>
      <c r="M142" s="8"/>
      <c r="N142" s="4"/>
      <c r="O142" s="8"/>
      <c r="P142" s="4"/>
      <c r="Q142" s="4"/>
      <c r="R142" s="37" t="s">
        <v>68</v>
      </c>
    </row>
    <row r="143" spans="1:21" x14ac:dyDescent="0.3">
      <c r="A143" s="4"/>
      <c r="B143" s="4"/>
      <c r="C143" s="4"/>
      <c r="D143" s="4"/>
      <c r="E143" s="8"/>
      <c r="F143" s="8"/>
      <c r="G143" s="8"/>
      <c r="H143" s="8"/>
      <c r="I143" s="8"/>
      <c r="J143" s="8"/>
      <c r="K143" s="8"/>
      <c r="L143" s="8"/>
      <c r="M143" s="8"/>
      <c r="N143" s="4"/>
      <c r="O143" s="8"/>
      <c r="P143" s="4"/>
      <c r="Q143" s="4"/>
      <c r="R143" s="37" t="s">
        <v>68</v>
      </c>
    </row>
    <row r="144" spans="1:21" x14ac:dyDescent="0.3">
      <c r="A144" s="4"/>
      <c r="B144" s="4"/>
      <c r="C144" s="4"/>
      <c r="D144" s="4"/>
      <c r="E144" s="8"/>
      <c r="F144" s="8"/>
      <c r="G144" s="8"/>
      <c r="H144" s="8"/>
      <c r="I144" s="8"/>
      <c r="J144" s="8"/>
      <c r="K144" s="8"/>
      <c r="L144" s="8"/>
      <c r="M144" s="8"/>
      <c r="N144" s="4"/>
      <c r="O144" s="8"/>
      <c r="P144" s="4"/>
      <c r="Q144" s="4"/>
    </row>
    <row r="145" spans="1:17" x14ac:dyDescent="0.3">
      <c r="A145" s="4"/>
      <c r="B145" s="4"/>
      <c r="C145" s="4"/>
      <c r="D145" s="4"/>
      <c r="E145" s="8"/>
      <c r="F145" s="8"/>
      <c r="G145" s="8"/>
      <c r="H145" s="8"/>
      <c r="I145" s="8"/>
      <c r="J145" s="8"/>
      <c r="K145" s="8"/>
      <c r="L145" s="8"/>
      <c r="M145" s="8"/>
      <c r="N145" s="4"/>
      <c r="O145" s="8"/>
      <c r="P145" s="4"/>
      <c r="Q145" s="4"/>
    </row>
    <row r="146" spans="1:17" ht="7.2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ht="13.8" customHeight="1" x14ac:dyDescent="0.3">
      <c r="A147" s="93" t="s">
        <v>85</v>
      </c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1:17" x14ac:dyDescent="0.3">
      <c r="A148" s="111" t="s">
        <v>69</v>
      </c>
      <c r="B148" s="111"/>
      <c r="C148" s="111"/>
      <c r="D148" s="112" t="s">
        <v>105</v>
      </c>
      <c r="E148" s="112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2"/>
      <c r="Q148" s="12"/>
    </row>
    <row r="149" spans="1:17" x14ac:dyDescent="0.3">
      <c r="A149" s="111"/>
      <c r="B149" s="111"/>
      <c r="C149" s="111"/>
      <c r="D149" s="113" t="s">
        <v>62</v>
      </c>
      <c r="E149" s="113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2"/>
      <c r="Q149" s="12"/>
    </row>
    <row r="150" spans="1:17" x14ac:dyDescent="0.3">
      <c r="A150" s="62" t="s">
        <v>47</v>
      </c>
      <c r="B150" s="92"/>
      <c r="C150" s="63"/>
      <c r="D150" s="103" t="e">
        <f t="shared" ref="D150:D161" si="3">((H107-H127)/H107)*100</f>
        <v>#DIV/0!</v>
      </c>
      <c r="E150" s="10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2"/>
      <c r="Q150" s="12"/>
    </row>
    <row r="151" spans="1:17" x14ac:dyDescent="0.3">
      <c r="A151" s="62" t="s">
        <v>48</v>
      </c>
      <c r="B151" s="92"/>
      <c r="C151" s="63"/>
      <c r="D151" s="103" t="e">
        <f t="shared" si="3"/>
        <v>#DIV/0!</v>
      </c>
      <c r="E151" s="10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2"/>
      <c r="Q151" s="12"/>
    </row>
    <row r="152" spans="1:17" x14ac:dyDescent="0.3">
      <c r="A152" s="62" t="s">
        <v>49</v>
      </c>
      <c r="B152" s="92"/>
      <c r="C152" s="63"/>
      <c r="D152" s="103" t="e">
        <f t="shared" si="3"/>
        <v>#DIV/0!</v>
      </c>
      <c r="E152" s="10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2"/>
      <c r="Q152" s="12"/>
    </row>
    <row r="153" spans="1:17" x14ac:dyDescent="0.3">
      <c r="A153" s="62" t="s">
        <v>50</v>
      </c>
      <c r="B153" s="92"/>
      <c r="C153" s="63"/>
      <c r="D153" s="103" t="e">
        <f t="shared" si="3"/>
        <v>#DIV/0!</v>
      </c>
      <c r="E153" s="10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2"/>
      <c r="Q153" s="12"/>
    </row>
    <row r="154" spans="1:17" x14ac:dyDescent="0.3">
      <c r="A154" s="62" t="s">
        <v>51</v>
      </c>
      <c r="B154" s="92"/>
      <c r="C154" s="63"/>
      <c r="D154" s="103" t="e">
        <f t="shared" si="3"/>
        <v>#DIV/0!</v>
      </c>
      <c r="E154" s="10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2"/>
      <c r="Q154" s="12"/>
    </row>
    <row r="155" spans="1:17" x14ac:dyDescent="0.3">
      <c r="A155" s="62" t="s">
        <v>52</v>
      </c>
      <c r="B155" s="92"/>
      <c r="C155" s="63"/>
      <c r="D155" s="103" t="e">
        <f t="shared" si="3"/>
        <v>#DIV/0!</v>
      </c>
      <c r="E155" s="10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2"/>
      <c r="Q155" s="12"/>
    </row>
    <row r="156" spans="1:17" x14ac:dyDescent="0.3">
      <c r="A156" s="62" t="s">
        <v>53</v>
      </c>
      <c r="B156" s="92"/>
      <c r="C156" s="63"/>
      <c r="D156" s="103" t="e">
        <f t="shared" si="3"/>
        <v>#DIV/0!</v>
      </c>
      <c r="E156" s="10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2"/>
      <c r="Q156" s="12"/>
    </row>
    <row r="157" spans="1:17" x14ac:dyDescent="0.3">
      <c r="A157" s="62" t="s">
        <v>54</v>
      </c>
      <c r="B157" s="92"/>
      <c r="C157" s="63"/>
      <c r="D157" s="103" t="e">
        <f t="shared" si="3"/>
        <v>#DIV/0!</v>
      </c>
      <c r="E157" s="10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2"/>
      <c r="Q157" s="12"/>
    </row>
    <row r="158" spans="1:17" x14ac:dyDescent="0.3">
      <c r="A158" s="62" t="s">
        <v>55</v>
      </c>
      <c r="B158" s="92"/>
      <c r="C158" s="63"/>
      <c r="D158" s="103" t="e">
        <f t="shared" si="3"/>
        <v>#DIV/0!</v>
      </c>
      <c r="E158" s="10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2"/>
      <c r="Q158" s="12"/>
    </row>
    <row r="159" spans="1:17" x14ac:dyDescent="0.3">
      <c r="A159" s="62" t="s">
        <v>56</v>
      </c>
      <c r="B159" s="92"/>
      <c r="C159" s="63"/>
      <c r="D159" s="103" t="e">
        <f t="shared" si="3"/>
        <v>#DIV/0!</v>
      </c>
      <c r="E159" s="10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2"/>
      <c r="Q159" s="12"/>
    </row>
    <row r="160" spans="1:17" x14ac:dyDescent="0.3">
      <c r="A160" s="62" t="s">
        <v>57</v>
      </c>
      <c r="B160" s="92"/>
      <c r="C160" s="63"/>
      <c r="D160" s="103" t="e">
        <f t="shared" si="3"/>
        <v>#DIV/0!</v>
      </c>
      <c r="E160" s="10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2"/>
      <c r="Q160" s="12"/>
    </row>
    <row r="161" spans="1:17" x14ac:dyDescent="0.3">
      <c r="A161" s="62" t="s">
        <v>58</v>
      </c>
      <c r="B161" s="92"/>
      <c r="C161" s="63"/>
      <c r="D161" s="103" t="e">
        <f t="shared" si="3"/>
        <v>#DIV/0!</v>
      </c>
      <c r="E161" s="10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2"/>
      <c r="Q161" s="12"/>
    </row>
    <row r="162" spans="1:17" x14ac:dyDescent="0.3">
      <c r="A162" s="45"/>
      <c r="B162" s="45"/>
      <c r="C162" s="45"/>
      <c r="D162" s="27"/>
      <c r="E162" s="28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2"/>
      <c r="Q162" s="12"/>
    </row>
    <row r="163" spans="1:17" ht="28.05" customHeight="1" x14ac:dyDescent="0.3">
      <c r="A163" s="105" t="s">
        <v>100</v>
      </c>
      <c r="B163" s="106"/>
      <c r="C163" s="107"/>
      <c r="D163" s="108" t="e">
        <f>AVERAGE(D150:E161)</f>
        <v>#DIV/0!</v>
      </c>
      <c r="E163" s="109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2"/>
      <c r="Q163" s="12"/>
    </row>
    <row r="164" spans="1:17" ht="8.5500000000000007" customHeight="1" x14ac:dyDescent="0.3">
      <c r="A164" s="8"/>
      <c r="B164" s="8"/>
      <c r="C164" s="8"/>
      <c r="D164" s="8"/>
      <c r="E164" s="8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ht="10.199999999999999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ht="13.8" customHeight="1" x14ac:dyDescent="0.3">
      <c r="A166" s="93" t="s">
        <v>86</v>
      </c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1:17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3">
      <c r="A192" s="94" t="s">
        <v>99</v>
      </c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1:17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3">
      <c r="A194" s="100" t="s">
        <v>87</v>
      </c>
      <c r="B194" s="100"/>
      <c r="C194" s="100"/>
      <c r="D194" s="100"/>
      <c r="E194" s="100"/>
      <c r="F194" s="110"/>
      <c r="G194" s="110"/>
      <c r="H194" s="110"/>
      <c r="I194" s="110"/>
      <c r="J194" s="110"/>
      <c r="K194" s="110"/>
      <c r="L194" s="110"/>
      <c r="M194" s="29" t="s">
        <v>90</v>
      </c>
      <c r="N194" s="26"/>
      <c r="O194" s="26"/>
      <c r="P194" s="32"/>
      <c r="Q194" s="8"/>
    </row>
    <row r="195" spans="1:17" x14ac:dyDescent="0.3">
      <c r="A195" s="30"/>
      <c r="B195" s="30"/>
      <c r="C195" s="30"/>
      <c r="D195" s="30"/>
      <c r="E195" s="30"/>
      <c r="F195" s="26"/>
      <c r="G195" s="26"/>
      <c r="H195" s="26"/>
      <c r="I195" s="26"/>
      <c r="J195" s="26"/>
      <c r="K195" s="26"/>
      <c r="L195" s="26"/>
      <c r="M195" s="29"/>
      <c r="N195" s="26"/>
      <c r="O195" s="26"/>
      <c r="P195" s="32"/>
      <c r="Q195" s="8"/>
    </row>
    <row r="196" spans="1:17" x14ac:dyDescent="0.3">
      <c r="A196" s="100" t="s">
        <v>112</v>
      </c>
      <c r="B196" s="100"/>
      <c r="C196" s="100"/>
      <c r="D196" s="100"/>
      <c r="E196" s="100"/>
      <c r="F196" s="101" t="e">
        <f>F120</f>
        <v>#DIV/0!</v>
      </c>
      <c r="G196" s="101"/>
      <c r="H196" s="101"/>
      <c r="I196" s="101"/>
      <c r="J196" s="101"/>
      <c r="K196" s="101"/>
      <c r="L196" s="101"/>
      <c r="M196" s="29" t="s">
        <v>88</v>
      </c>
      <c r="N196" s="26"/>
      <c r="O196" s="26"/>
      <c r="P196" s="32"/>
      <c r="Q196" s="8"/>
    </row>
    <row r="197" spans="1:17" x14ac:dyDescent="0.3">
      <c r="A197" s="30"/>
      <c r="B197" s="30"/>
      <c r="C197" s="30"/>
      <c r="D197" s="30"/>
      <c r="E197" s="30"/>
      <c r="F197" s="46"/>
      <c r="G197" s="46"/>
      <c r="H197" s="46"/>
      <c r="I197" s="46"/>
      <c r="J197" s="46"/>
      <c r="K197" s="46"/>
      <c r="L197" s="46"/>
      <c r="M197" s="29"/>
      <c r="N197" s="26"/>
      <c r="O197" s="26"/>
      <c r="P197" s="32"/>
      <c r="Q197" s="8"/>
    </row>
    <row r="198" spans="1:17" x14ac:dyDescent="0.3">
      <c r="A198" s="100" t="s">
        <v>102</v>
      </c>
      <c r="B198" s="100"/>
      <c r="C198" s="100"/>
      <c r="D198" s="100"/>
      <c r="E198" s="100"/>
      <c r="F198" s="102" t="e">
        <f>H120</f>
        <v>#DIV/0!</v>
      </c>
      <c r="G198" s="102"/>
      <c r="H198" s="102"/>
      <c r="I198" s="102"/>
      <c r="J198" s="102"/>
      <c r="K198" s="102"/>
      <c r="L198" s="102"/>
      <c r="M198" s="29" t="s">
        <v>89</v>
      </c>
      <c r="N198" s="26"/>
      <c r="O198" s="26"/>
      <c r="P198" s="32"/>
      <c r="Q198" s="8"/>
    </row>
    <row r="199" spans="1:17" x14ac:dyDescent="0.3">
      <c r="A199" s="30"/>
      <c r="B199" s="30"/>
      <c r="C199" s="30"/>
      <c r="D199" s="30"/>
      <c r="E199" s="30"/>
      <c r="F199" s="47"/>
      <c r="G199" s="47"/>
      <c r="H199" s="47"/>
      <c r="I199" s="47"/>
      <c r="J199" s="47"/>
      <c r="K199" s="47"/>
      <c r="L199" s="47"/>
      <c r="M199" s="29"/>
      <c r="N199" s="26"/>
      <c r="O199" s="26"/>
      <c r="P199" s="32"/>
      <c r="Q199" s="8"/>
    </row>
    <row r="200" spans="1:17" x14ac:dyDescent="0.3">
      <c r="A200" s="100" t="s">
        <v>103</v>
      </c>
      <c r="B200" s="100"/>
      <c r="C200" s="100"/>
      <c r="D200" s="100"/>
      <c r="E200" s="100"/>
      <c r="F200" s="102" t="e">
        <f>H140</f>
        <v>#DIV/0!</v>
      </c>
      <c r="G200" s="102"/>
      <c r="H200" s="102"/>
      <c r="I200" s="102"/>
      <c r="J200" s="102"/>
      <c r="K200" s="102"/>
      <c r="L200" s="102"/>
      <c r="M200" s="29" t="s">
        <v>89</v>
      </c>
      <c r="N200" s="26"/>
      <c r="O200" s="26"/>
      <c r="P200" s="32"/>
      <c r="Q200" s="8"/>
    </row>
    <row r="201" spans="1:17" x14ac:dyDescent="0.3">
      <c r="A201" s="30"/>
      <c r="B201" s="30"/>
      <c r="C201" s="30"/>
      <c r="D201" s="30"/>
      <c r="E201" s="30"/>
      <c r="F201" s="46"/>
      <c r="G201" s="46"/>
      <c r="H201" s="46"/>
      <c r="I201" s="46"/>
      <c r="J201" s="46"/>
      <c r="K201" s="46"/>
      <c r="L201" s="46"/>
      <c r="M201" s="29"/>
      <c r="N201" s="26"/>
      <c r="O201" s="26"/>
      <c r="P201" s="32"/>
      <c r="Q201" s="8"/>
    </row>
    <row r="202" spans="1:17" ht="30.75" customHeight="1" x14ac:dyDescent="0.3">
      <c r="A202" s="97" t="s">
        <v>109</v>
      </c>
      <c r="B202" s="97"/>
      <c r="C202" s="97"/>
      <c r="D202" s="97"/>
      <c r="E202" s="97"/>
      <c r="F202" s="98" t="e">
        <f>(F198-F200)*F196</f>
        <v>#DIV/0!</v>
      </c>
      <c r="G202" s="98"/>
      <c r="H202" s="98"/>
      <c r="I202" s="98"/>
      <c r="J202" s="98"/>
      <c r="K202" s="98"/>
      <c r="L202" s="98"/>
      <c r="M202" s="29" t="s">
        <v>46</v>
      </c>
      <c r="N202" s="26"/>
      <c r="O202" s="26"/>
      <c r="P202" s="32"/>
      <c r="Q202" s="8"/>
    </row>
    <row r="203" spans="1:17" x14ac:dyDescent="0.3">
      <c r="A203" s="26"/>
      <c r="B203" s="26"/>
      <c r="C203" s="26"/>
      <c r="D203" s="26"/>
      <c r="E203" s="26"/>
      <c r="F203" s="99" t="s">
        <v>68</v>
      </c>
      <c r="G203" s="99"/>
      <c r="H203" s="99"/>
      <c r="I203" s="99"/>
      <c r="J203" s="99"/>
      <c r="K203" s="99"/>
      <c r="L203" s="99"/>
      <c r="M203" s="26"/>
      <c r="N203" s="26"/>
      <c r="O203" s="26"/>
      <c r="P203" s="32"/>
      <c r="Q203" s="8"/>
    </row>
    <row r="204" spans="1:17" x14ac:dyDescent="0.3">
      <c r="A204" s="95" t="s">
        <v>104</v>
      </c>
      <c r="B204" s="95"/>
      <c r="C204" s="95"/>
      <c r="D204" s="95"/>
      <c r="E204" s="95"/>
      <c r="F204" s="96" t="e">
        <f>D163</f>
        <v>#DIV/0!</v>
      </c>
      <c r="G204" s="79"/>
      <c r="H204" s="79"/>
      <c r="I204" s="79"/>
      <c r="J204" s="79"/>
      <c r="K204" s="79"/>
      <c r="L204" s="79"/>
      <c r="M204" s="8"/>
      <c r="N204" s="8"/>
      <c r="O204" s="8"/>
      <c r="P204" s="32"/>
      <c r="Q204" s="8"/>
    </row>
    <row r="205" spans="1:17" x14ac:dyDescent="0.3">
      <c r="A205" s="8"/>
      <c r="B205" s="8"/>
      <c r="C205" s="8"/>
      <c r="D205" s="8"/>
      <c r="E205" s="8"/>
      <c r="F205" s="2"/>
      <c r="G205" s="2"/>
      <c r="H205" s="2"/>
      <c r="I205" s="2"/>
      <c r="J205" s="2"/>
      <c r="K205" s="2"/>
      <c r="L205" s="2"/>
      <c r="M205" s="8"/>
      <c r="N205" s="8"/>
      <c r="O205" s="8"/>
      <c r="P205" s="32"/>
      <c r="Q205" s="8"/>
    </row>
    <row r="206" spans="1:17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36" ht="15" x14ac:dyDescent="0.35">
      <c r="A209" s="86" t="s">
        <v>91</v>
      </c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</row>
    <row r="210" spans="1:36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36" x14ac:dyDescent="0.3">
      <c r="A211" s="87" t="s">
        <v>92</v>
      </c>
      <c r="B211" s="87"/>
      <c r="C211" s="87"/>
      <c r="D211" s="87"/>
      <c r="E211" s="87"/>
      <c r="F211" s="87"/>
      <c r="G211" s="87"/>
      <c r="H211" s="87" t="s">
        <v>63</v>
      </c>
      <c r="I211" s="87"/>
      <c r="J211" s="87"/>
      <c r="K211" s="88"/>
      <c r="L211" s="88"/>
      <c r="M211" s="88"/>
      <c r="N211" s="88"/>
      <c r="O211" s="88"/>
      <c r="P211" s="88"/>
      <c r="Q211" s="88"/>
    </row>
    <row r="212" spans="1:36" x14ac:dyDescent="0.3">
      <c r="A212" s="89" t="s">
        <v>46</v>
      </c>
      <c r="B212" s="89"/>
      <c r="C212" s="89"/>
      <c r="D212" s="89"/>
      <c r="E212" s="89"/>
      <c r="F212" s="89"/>
      <c r="G212" s="89"/>
      <c r="H212" s="90" t="s">
        <v>64</v>
      </c>
      <c r="I212" s="90"/>
      <c r="J212" s="90"/>
      <c r="K212" s="88"/>
      <c r="L212" s="88"/>
      <c r="M212" s="88"/>
      <c r="N212" s="88"/>
      <c r="O212" s="88"/>
      <c r="P212" s="88"/>
      <c r="Q212" s="88"/>
    </row>
    <row r="213" spans="1:36" x14ac:dyDescent="0.3">
      <c r="A213" s="91" t="e">
        <f>F202</f>
        <v>#DIV/0!</v>
      </c>
      <c r="B213" s="91"/>
      <c r="C213" s="91"/>
      <c r="D213" s="91"/>
      <c r="E213" s="91"/>
      <c r="F213" s="91"/>
      <c r="G213" s="91"/>
      <c r="H213" s="90">
        <f>0.6798/1000</f>
        <v>6.7979999999999994E-4</v>
      </c>
      <c r="I213" s="90"/>
      <c r="J213" s="90"/>
      <c r="K213" s="88"/>
      <c r="L213" s="88"/>
      <c r="M213" s="88"/>
      <c r="N213" s="88"/>
      <c r="O213" s="88"/>
      <c r="P213" s="88"/>
      <c r="Q213" s="88"/>
    </row>
    <row r="214" spans="1:36" x14ac:dyDescent="0.3">
      <c r="A214" s="79" t="s">
        <v>113</v>
      </c>
      <c r="B214" s="79"/>
      <c r="C214" s="79"/>
      <c r="D214" s="79"/>
      <c r="E214" s="79"/>
      <c r="F214" s="79"/>
      <c r="G214" s="79"/>
      <c r="H214" s="80" t="e">
        <f>A213*H213</f>
        <v>#DIV/0!</v>
      </c>
      <c r="I214" s="80"/>
      <c r="J214" s="80"/>
      <c r="K214" s="88"/>
      <c r="L214" s="88"/>
      <c r="M214" s="88"/>
      <c r="N214" s="88"/>
      <c r="O214" s="88"/>
      <c r="P214" s="88"/>
      <c r="Q214" s="88"/>
    </row>
    <row r="215" spans="1:36" x14ac:dyDescent="0.3">
      <c r="A215" s="81"/>
      <c r="B215" s="81"/>
      <c r="C215" s="82"/>
      <c r="D215" s="82"/>
      <c r="E215" s="82"/>
      <c r="F215" s="82"/>
      <c r="G215" s="82"/>
      <c r="H215" s="82"/>
      <c r="I215" s="82"/>
      <c r="J215" s="82"/>
      <c r="K215" s="83"/>
      <c r="L215" s="84"/>
      <c r="M215" s="84"/>
      <c r="N215" s="84"/>
      <c r="O215" s="84"/>
      <c r="P215" s="32"/>
      <c r="Q215" s="32"/>
    </row>
    <row r="216" spans="1:36" x14ac:dyDescent="0.3">
      <c r="A216" s="85" t="s">
        <v>93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1:36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36" x14ac:dyDescent="0.3">
      <c r="A218" s="75" t="s">
        <v>65</v>
      </c>
      <c r="B218" s="75"/>
      <c r="C218" s="75"/>
      <c r="D218" s="75"/>
      <c r="E218" s="78">
        <v>0</v>
      </c>
      <c r="F218" s="78"/>
      <c r="G218" s="78"/>
      <c r="H218" s="75" t="s">
        <v>66</v>
      </c>
      <c r="I218" s="75"/>
      <c r="J218" s="78">
        <v>0</v>
      </c>
      <c r="K218" s="78"/>
      <c r="L218" s="78"/>
      <c r="M218" s="75" t="s">
        <v>67</v>
      </c>
      <c r="N218" s="75"/>
      <c r="O218" s="78">
        <f>E218+J218</f>
        <v>0</v>
      </c>
      <c r="P218" s="78"/>
      <c r="Q218" s="78"/>
    </row>
    <row r="219" spans="1:36" x14ac:dyDescent="0.3">
      <c r="A219" s="20"/>
      <c r="B219" s="20"/>
      <c r="C219" s="20"/>
      <c r="D219" s="20"/>
      <c r="E219" s="20"/>
      <c r="F219" s="20"/>
      <c r="G219" s="20"/>
      <c r="H219" s="20"/>
      <c r="I219" s="20"/>
      <c r="J219" s="24"/>
      <c r="K219" s="24"/>
      <c r="L219" s="24"/>
      <c r="M219" s="15"/>
      <c r="N219" s="15"/>
      <c r="O219" s="25"/>
      <c r="P219" s="25"/>
      <c r="Q219" s="25"/>
    </row>
    <row r="220" spans="1:36" ht="36" customHeight="1" x14ac:dyDescent="0.3">
      <c r="A220" s="72" t="s">
        <v>108</v>
      </c>
      <c r="B220" s="72"/>
      <c r="C220" s="72"/>
      <c r="D220" s="72"/>
      <c r="E220" s="72"/>
      <c r="F220" s="73" t="e">
        <f>+F202*F194</f>
        <v>#DIV/0!</v>
      </c>
      <c r="G220" s="73"/>
      <c r="H220" s="73"/>
      <c r="I220" s="20"/>
      <c r="J220" s="74"/>
      <c r="K220" s="74"/>
      <c r="L220" s="74"/>
      <c r="M220" s="15"/>
      <c r="N220" s="15"/>
      <c r="O220" s="25"/>
      <c r="P220" s="25"/>
      <c r="Q220" s="25"/>
    </row>
    <row r="221" spans="1:36" x14ac:dyDescent="0.3">
      <c r="A221" s="44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15"/>
      <c r="N221" s="15"/>
      <c r="O221" s="15"/>
      <c r="P221" s="15"/>
      <c r="Q221" s="15"/>
    </row>
    <row r="222" spans="1:36" x14ac:dyDescent="0.3">
      <c r="A222" s="75" t="s">
        <v>73</v>
      </c>
      <c r="B222" s="75"/>
      <c r="C222" s="75"/>
      <c r="D222" s="75"/>
      <c r="E222" s="75"/>
      <c r="F222" s="75"/>
      <c r="G222" s="76" t="e">
        <f>(O218/F220)</f>
        <v>#DIV/0!</v>
      </c>
      <c r="H222" s="76"/>
      <c r="I222" s="76"/>
      <c r="J222" s="76"/>
      <c r="K222" s="20"/>
      <c r="L222" s="20"/>
      <c r="M222" s="15"/>
      <c r="N222" s="15"/>
      <c r="O222" s="15"/>
      <c r="P222" s="15"/>
      <c r="Q222" s="15"/>
      <c r="AF222" s="69" t="s">
        <v>68</v>
      </c>
      <c r="AG222" s="69" t="s">
        <v>68</v>
      </c>
      <c r="AH222" s="70" t="s">
        <v>68</v>
      </c>
      <c r="AI222" s="70"/>
      <c r="AJ222" s="70"/>
    </row>
    <row r="223" spans="1:36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AF223" s="69"/>
      <c r="AG223" s="69"/>
      <c r="AH223" s="39" t="s">
        <v>68</v>
      </c>
      <c r="AI223" s="39" t="s">
        <v>68</v>
      </c>
      <c r="AJ223" s="39" t="s">
        <v>68</v>
      </c>
    </row>
    <row r="224" spans="1:36" x14ac:dyDescent="0.3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AF224" s="40"/>
      <c r="AG224" s="40"/>
      <c r="AH224" s="40"/>
      <c r="AI224" s="40"/>
      <c r="AJ224" s="40" t="s">
        <v>68</v>
      </c>
    </row>
    <row r="225" spans="1:36" x14ac:dyDescent="0.3">
      <c r="A225" s="8"/>
      <c r="B225" s="8"/>
      <c r="C225" s="8"/>
      <c r="D225" s="77"/>
      <c r="E225" s="77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AF225" s="40" t="s">
        <v>68</v>
      </c>
      <c r="AG225" s="41" t="s">
        <v>68</v>
      </c>
      <c r="AH225" s="42" t="s">
        <v>68</v>
      </c>
      <c r="AI225" s="43" t="s">
        <v>68</v>
      </c>
      <c r="AJ225" s="43" t="s">
        <v>68</v>
      </c>
    </row>
    <row r="226" spans="1:36" x14ac:dyDescent="0.3">
      <c r="A226" s="71"/>
      <c r="B226" s="71"/>
      <c r="C226" s="71"/>
      <c r="D226" s="71"/>
      <c r="E226" s="71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AF226" s="40" t="s">
        <v>68</v>
      </c>
      <c r="AG226" s="41" t="s">
        <v>68</v>
      </c>
      <c r="AH226" s="42" t="s">
        <v>68</v>
      </c>
      <c r="AI226" s="43" t="s">
        <v>68</v>
      </c>
      <c r="AJ226" s="43" t="s">
        <v>68</v>
      </c>
    </row>
    <row r="227" spans="1:36" x14ac:dyDescent="0.3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AF227" s="40" t="s">
        <v>68</v>
      </c>
      <c r="AG227" s="41" t="s">
        <v>68</v>
      </c>
      <c r="AH227" s="42" t="s">
        <v>68</v>
      </c>
      <c r="AI227" s="43" t="s">
        <v>68</v>
      </c>
      <c r="AJ227" s="43" t="s">
        <v>68</v>
      </c>
    </row>
    <row r="228" spans="1:36" x14ac:dyDescent="0.3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AF228" s="40" t="s">
        <v>68</v>
      </c>
      <c r="AG228" s="41" t="s">
        <v>68</v>
      </c>
      <c r="AH228" s="42" t="s">
        <v>68</v>
      </c>
      <c r="AI228" s="43" t="s">
        <v>68</v>
      </c>
      <c r="AJ228" s="43" t="s">
        <v>68</v>
      </c>
    </row>
    <row r="229" spans="1:36" x14ac:dyDescent="0.3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36" x14ac:dyDescent="0.3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36" x14ac:dyDescent="0.3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36" x14ac:dyDescent="0.3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36" x14ac:dyDescent="0.3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36" x14ac:dyDescent="0.3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36" x14ac:dyDescent="0.3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36" x14ac:dyDescent="0.3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36" x14ac:dyDescent="0.3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36" x14ac:dyDescent="0.3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36" x14ac:dyDescent="0.3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36" x14ac:dyDescent="0.3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3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x14ac:dyDescent="0.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</row>
    <row r="244" spans="1:17" x14ac:dyDescent="0.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</row>
    <row r="245" spans="1:17" x14ac:dyDescent="0.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</row>
    <row r="246" spans="1:17" x14ac:dyDescent="0.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</row>
  </sheetData>
  <customSheetViews>
    <customSheetView guid="{2E25C48E-FB71-49AE-8A0F-131EF234C266}" scale="75" showPageBreaks="1" showGridLines="0" view="pageLayout" topLeftCell="A208">
      <selection activeCell="F220" sqref="F220:H220"/>
      <pageMargins left="0.44267053701015963" right="0.47244094488188981" top="1.3113207547169812" bottom="0.74803149606299213" header="0.31496062992125984" footer="0.31496062992125984"/>
      <pageSetup orientation="portrait" r:id="rId1"/>
      <headerFooter>
        <oddHeader>&amp;C&amp;G</oddHeader>
        <oddFooter>&amp;L&amp;9Herramientas Formularios Validación v.01&amp;R&amp;P</oddFooter>
      </headerFooter>
    </customSheetView>
  </customSheetViews>
  <mergeCells count="323">
    <mergeCell ref="T28:W29"/>
    <mergeCell ref="X28:AA29"/>
    <mergeCell ref="AB28:AE29"/>
    <mergeCell ref="AF28:AI29"/>
    <mergeCell ref="T26:AI27"/>
    <mergeCell ref="AA30:AA40"/>
    <mergeCell ref="AB30:AB40"/>
    <mergeCell ref="AC30:AC40"/>
    <mergeCell ref="AD30:AD40"/>
    <mergeCell ref="AE30:AE40"/>
    <mergeCell ref="AF30:AF40"/>
    <mergeCell ref="AG30:AG40"/>
    <mergeCell ref="AH30:AH40"/>
    <mergeCell ref="AI30:AI40"/>
    <mergeCell ref="E141:F141"/>
    <mergeCell ref="T30:T40"/>
    <mergeCell ref="U30:U40"/>
    <mergeCell ref="V30:V40"/>
    <mergeCell ref="W30:W40"/>
    <mergeCell ref="X30:X40"/>
    <mergeCell ref="Y30:Y40"/>
    <mergeCell ref="Z30:Z40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A56:Q56"/>
    <mergeCell ref="A63:Q63"/>
    <mergeCell ref="A65:Q65"/>
    <mergeCell ref="A72:Q72"/>
    <mergeCell ref="A74:Q74"/>
    <mergeCell ref="A81:Q81"/>
    <mergeCell ref="A87:E87"/>
    <mergeCell ref="A1:Q1"/>
    <mergeCell ref="A2:Q2"/>
    <mergeCell ref="C3:I3"/>
    <mergeCell ref="O3:Q3"/>
    <mergeCell ref="C4:Q4"/>
    <mergeCell ref="A140:C140"/>
    <mergeCell ref="D140:E140"/>
    <mergeCell ref="F140:G140"/>
    <mergeCell ref="H140:I140"/>
    <mergeCell ref="A123:Q123"/>
    <mergeCell ref="H124:I124"/>
    <mergeCell ref="A125:C126"/>
    <mergeCell ref="D125:E125"/>
    <mergeCell ref="F125:G126"/>
    <mergeCell ref="H125:I126"/>
    <mergeCell ref="D126:E126"/>
    <mergeCell ref="A129:C129"/>
    <mergeCell ref="D129:E129"/>
    <mergeCell ref="F129:G129"/>
    <mergeCell ref="A130:C130"/>
    <mergeCell ref="D130:E130"/>
    <mergeCell ref="A11:Q11"/>
    <mergeCell ref="A12:Q12"/>
    <mergeCell ref="A13:Q13"/>
    <mergeCell ref="A14:Q14"/>
    <mergeCell ref="E15:Q15"/>
    <mergeCell ref="A16:Q16"/>
    <mergeCell ref="A5:Q5"/>
    <mergeCell ref="A6:Q6"/>
    <mergeCell ref="A7:Q7"/>
    <mergeCell ref="A8:Q8"/>
    <mergeCell ref="A9:Q9"/>
    <mergeCell ref="A10:Q10"/>
    <mergeCell ref="F87:I87"/>
    <mergeCell ref="J87:M87"/>
    <mergeCell ref="N87:Q87"/>
    <mergeCell ref="A17:Q17"/>
    <mergeCell ref="A18:Q18"/>
    <mergeCell ref="A19:Q19"/>
    <mergeCell ref="A21:Q21"/>
    <mergeCell ref="A28:Q28"/>
    <mergeCell ref="A30:Q30"/>
    <mergeCell ref="A83:Q83"/>
    <mergeCell ref="A84:Q84"/>
    <mergeCell ref="A85:I85"/>
    <mergeCell ref="J85:Q85"/>
    <mergeCell ref="A86:E86"/>
    <mergeCell ref="F86:I86"/>
    <mergeCell ref="J86:M86"/>
    <mergeCell ref="N86:Q86"/>
    <mergeCell ref="A37:Q37"/>
    <mergeCell ref="A39:Q39"/>
    <mergeCell ref="A46:Q46"/>
    <mergeCell ref="A50:Q50"/>
    <mergeCell ref="A52:Q52"/>
    <mergeCell ref="A53:Q53"/>
    <mergeCell ref="A91:Q91"/>
    <mergeCell ref="A92:Q92"/>
    <mergeCell ref="A93:B93"/>
    <mergeCell ref="F93:G93"/>
    <mergeCell ref="H93:I93"/>
    <mergeCell ref="J93:M93"/>
    <mergeCell ref="N93:Q93"/>
    <mergeCell ref="A88:E88"/>
    <mergeCell ref="F88:I88"/>
    <mergeCell ref="J88:M88"/>
    <mergeCell ref="N88:Q88"/>
    <mergeCell ref="A99:Q99"/>
    <mergeCell ref="A101:Q101"/>
    <mergeCell ref="D102:E102"/>
    <mergeCell ref="D103:E103"/>
    <mergeCell ref="H104:I104"/>
    <mergeCell ref="C105:E105"/>
    <mergeCell ref="F105:G106"/>
    <mergeCell ref="A107:B107"/>
    <mergeCell ref="A94:B94"/>
    <mergeCell ref="C94:E94"/>
    <mergeCell ref="F94:G94"/>
    <mergeCell ref="H94:I94"/>
    <mergeCell ref="J94:M94"/>
    <mergeCell ref="N94:Q94"/>
    <mergeCell ref="C108:E108"/>
    <mergeCell ref="F108:G108"/>
    <mergeCell ref="H108:I108"/>
    <mergeCell ref="L108:M108"/>
    <mergeCell ref="C109:E109"/>
    <mergeCell ref="F109:G109"/>
    <mergeCell ref="H109:I109"/>
    <mergeCell ref="L109:M109"/>
    <mergeCell ref="H105:I106"/>
    <mergeCell ref="L105:M106"/>
    <mergeCell ref="C106:E106"/>
    <mergeCell ref="C107:E107"/>
    <mergeCell ref="F107:G107"/>
    <mergeCell ref="H107:I107"/>
    <mergeCell ref="L107:M107"/>
    <mergeCell ref="C112:E112"/>
    <mergeCell ref="F112:G112"/>
    <mergeCell ref="H112:I112"/>
    <mergeCell ref="L112:M112"/>
    <mergeCell ref="C113:E113"/>
    <mergeCell ref="F113:G113"/>
    <mergeCell ref="H113:I113"/>
    <mergeCell ref="L113:M113"/>
    <mergeCell ref="C110:E110"/>
    <mergeCell ref="F110:G110"/>
    <mergeCell ref="H110:I110"/>
    <mergeCell ref="L110:M110"/>
    <mergeCell ref="C111:E111"/>
    <mergeCell ref="F111:G111"/>
    <mergeCell ref="H111:I111"/>
    <mergeCell ref="L111:M111"/>
    <mergeCell ref="P118:Q118"/>
    <mergeCell ref="C119:E119"/>
    <mergeCell ref="F119:G119"/>
    <mergeCell ref="H119:I119"/>
    <mergeCell ref="C118:E118"/>
    <mergeCell ref="F118:G118"/>
    <mergeCell ref="P114:Q114"/>
    <mergeCell ref="C115:E115"/>
    <mergeCell ref="F115:G115"/>
    <mergeCell ref="H115:I115"/>
    <mergeCell ref="L115:M115"/>
    <mergeCell ref="N115:O115"/>
    <mergeCell ref="P115:Q115"/>
    <mergeCell ref="C114:E114"/>
    <mergeCell ref="F114:G114"/>
    <mergeCell ref="H114:I114"/>
    <mergeCell ref="L114:M114"/>
    <mergeCell ref="N114:O114"/>
    <mergeCell ref="P116:Q116"/>
    <mergeCell ref="C117:E117"/>
    <mergeCell ref="F117:G117"/>
    <mergeCell ref="H117:I117"/>
    <mergeCell ref="L117:M117"/>
    <mergeCell ref="N117:O117"/>
    <mergeCell ref="P117:Q117"/>
    <mergeCell ref="C116:E116"/>
    <mergeCell ref="F116:G116"/>
    <mergeCell ref="H116:I116"/>
    <mergeCell ref="L116:M116"/>
    <mergeCell ref="N116:O116"/>
    <mergeCell ref="H118:I118"/>
    <mergeCell ref="L118:M118"/>
    <mergeCell ref="N118:O118"/>
    <mergeCell ref="F130:G130"/>
    <mergeCell ref="A127:C127"/>
    <mergeCell ref="D127:E127"/>
    <mergeCell ref="F127:G127"/>
    <mergeCell ref="A128:C128"/>
    <mergeCell ref="D128:E128"/>
    <mergeCell ref="F128:G128"/>
    <mergeCell ref="F120:G120"/>
    <mergeCell ref="H120:I120"/>
    <mergeCell ref="A120:B120"/>
    <mergeCell ref="C120:E120"/>
    <mergeCell ref="H127:I127"/>
    <mergeCell ref="H128:I128"/>
    <mergeCell ref="A133:C133"/>
    <mergeCell ref="D133:E133"/>
    <mergeCell ref="F133:G133"/>
    <mergeCell ref="P136:Q136"/>
    <mergeCell ref="A134:C134"/>
    <mergeCell ref="D134:E134"/>
    <mergeCell ref="F134:G134"/>
    <mergeCell ref="H138:I138"/>
    <mergeCell ref="A131:C131"/>
    <mergeCell ref="D131:E131"/>
    <mergeCell ref="F131:G131"/>
    <mergeCell ref="A132:C132"/>
    <mergeCell ref="D132:E132"/>
    <mergeCell ref="F132:G132"/>
    <mergeCell ref="D139:E139"/>
    <mergeCell ref="F139:G139"/>
    <mergeCell ref="H139:I139"/>
    <mergeCell ref="A138:C138"/>
    <mergeCell ref="D138:E138"/>
    <mergeCell ref="F138:G138"/>
    <mergeCell ref="N134:O134"/>
    <mergeCell ref="P134:Q134"/>
    <mergeCell ref="A135:C135"/>
    <mergeCell ref="D135:E135"/>
    <mergeCell ref="F135:G135"/>
    <mergeCell ref="N135:O135"/>
    <mergeCell ref="P135:Q135"/>
    <mergeCell ref="N138:O138"/>
    <mergeCell ref="P138:Q138"/>
    <mergeCell ref="A137:C137"/>
    <mergeCell ref="D137:E137"/>
    <mergeCell ref="F137:G137"/>
    <mergeCell ref="N137:O137"/>
    <mergeCell ref="P137:Q137"/>
    <mergeCell ref="A136:C136"/>
    <mergeCell ref="D136:E136"/>
    <mergeCell ref="F136:G136"/>
    <mergeCell ref="N136:O136"/>
    <mergeCell ref="A152:C152"/>
    <mergeCell ref="A153:C153"/>
    <mergeCell ref="A154:C154"/>
    <mergeCell ref="A155:C155"/>
    <mergeCell ref="A156:C156"/>
    <mergeCell ref="A157:C157"/>
    <mergeCell ref="A147:Q147"/>
    <mergeCell ref="A148:C149"/>
    <mergeCell ref="D148:E148"/>
    <mergeCell ref="D149:E149"/>
    <mergeCell ref="A150:C150"/>
    <mergeCell ref="A151:C151"/>
    <mergeCell ref="D154:E154"/>
    <mergeCell ref="D155:E155"/>
    <mergeCell ref="D156:E156"/>
    <mergeCell ref="D157:E157"/>
    <mergeCell ref="D150:E150"/>
    <mergeCell ref="D151:E151"/>
    <mergeCell ref="D152:E152"/>
    <mergeCell ref="D153:E153"/>
    <mergeCell ref="A158:C158"/>
    <mergeCell ref="A159:C159"/>
    <mergeCell ref="A160:C160"/>
    <mergeCell ref="A196:E196"/>
    <mergeCell ref="F196:L196"/>
    <mergeCell ref="A198:E198"/>
    <mergeCell ref="F198:L198"/>
    <mergeCell ref="A200:E200"/>
    <mergeCell ref="F200:L200"/>
    <mergeCell ref="D158:E158"/>
    <mergeCell ref="D159:E159"/>
    <mergeCell ref="D160:E160"/>
    <mergeCell ref="D161:E161"/>
    <mergeCell ref="A163:C163"/>
    <mergeCell ref="D163:E163"/>
    <mergeCell ref="A194:E194"/>
    <mergeCell ref="F194:L194"/>
    <mergeCell ref="A209:Q209"/>
    <mergeCell ref="A211:G211"/>
    <mergeCell ref="H211:J211"/>
    <mergeCell ref="K211:Q214"/>
    <mergeCell ref="A212:G212"/>
    <mergeCell ref="H212:J212"/>
    <mergeCell ref="A213:G213"/>
    <mergeCell ref="H213:J213"/>
    <mergeCell ref="A161:C161"/>
    <mergeCell ref="A166:Q166"/>
    <mergeCell ref="A192:Q192"/>
    <mergeCell ref="A204:E204"/>
    <mergeCell ref="F204:L204"/>
    <mergeCell ref="A202:E202"/>
    <mergeCell ref="F202:L202"/>
    <mergeCell ref="F203:L203"/>
    <mergeCell ref="V107:W107"/>
    <mergeCell ref="AF222:AF223"/>
    <mergeCell ref="AG222:AG223"/>
    <mergeCell ref="AH222:AJ222"/>
    <mergeCell ref="A226:C226"/>
    <mergeCell ref="D226:E226"/>
    <mergeCell ref="A220:E220"/>
    <mergeCell ref="F220:H220"/>
    <mergeCell ref="J220:L220"/>
    <mergeCell ref="A222:F222"/>
    <mergeCell ref="G222:J222"/>
    <mergeCell ref="D225:E225"/>
    <mergeCell ref="A218:D218"/>
    <mergeCell ref="E218:G218"/>
    <mergeCell ref="H218:I218"/>
    <mergeCell ref="J218:L218"/>
    <mergeCell ref="M218:N218"/>
    <mergeCell ref="O218:Q218"/>
    <mergeCell ref="A214:G214"/>
    <mergeCell ref="H214:J214"/>
    <mergeCell ref="A215:F215"/>
    <mergeCell ref="G215:K215"/>
    <mergeCell ref="L215:O215"/>
    <mergeCell ref="A216:Q216"/>
    <mergeCell ref="A117:B117"/>
    <mergeCell ref="A118:B118"/>
    <mergeCell ref="A105:B106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</mergeCells>
  <phoneticPr fontId="20" type="noConversion"/>
  <pageMargins left="0.44267053701015963" right="0.47244094488188981" top="1.3113207547169812" bottom="0.74803149606299213" header="0.31496062992125984" footer="0.31496062992125984"/>
  <pageSetup orientation="portrait" r:id="rId2"/>
  <headerFooter>
    <oddHeader>&amp;C&amp;G</oddHeader>
    <oddFooter>&amp;L&amp;9Herramientas Formularios Validación v.01&amp;R&amp;P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85</xdr:row>
                    <xdr:rowOff>0</xdr:rowOff>
                  </from>
                  <to>
                    <xdr:col>3</xdr:col>
                    <xdr:colOff>45720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86</xdr:row>
                    <xdr:rowOff>0</xdr:rowOff>
                  </from>
                  <to>
                    <xdr:col>3</xdr:col>
                    <xdr:colOff>45720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87</xdr:row>
                    <xdr:rowOff>0</xdr:rowOff>
                  </from>
                  <to>
                    <xdr:col>3</xdr:col>
                    <xdr:colOff>45720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7</xdr:col>
                    <xdr:colOff>53340</xdr:colOff>
                    <xdr:row>85</xdr:row>
                    <xdr:rowOff>0</xdr:rowOff>
                  </from>
                  <to>
                    <xdr:col>8</xdr:col>
                    <xdr:colOff>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7</xdr:col>
                    <xdr:colOff>53340</xdr:colOff>
                    <xdr:row>86</xdr:row>
                    <xdr:rowOff>0</xdr:rowOff>
                  </from>
                  <to>
                    <xdr:col>8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7</xdr:col>
                    <xdr:colOff>53340</xdr:colOff>
                    <xdr:row>87</xdr:row>
                    <xdr:rowOff>0</xdr:rowOff>
                  </from>
                  <to>
                    <xdr:col>8</xdr:col>
                    <xdr:colOff>0</xdr:colOff>
                    <xdr:row>87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85</xdr:row>
                    <xdr:rowOff>0</xdr:rowOff>
                  </from>
                  <to>
                    <xdr:col>12</xdr:col>
                    <xdr:colOff>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Check Box 8">
              <controlPr defaultSize="0" autoFill="0" autoLine="0" autoPict="0">
                <anchor moveWithCells="1">
                  <from>
                    <xdr:col>10</xdr:col>
                    <xdr:colOff>76200</xdr:colOff>
                    <xdr:row>86</xdr:row>
                    <xdr:rowOff>0</xdr:rowOff>
                  </from>
                  <to>
                    <xdr:col>12</xdr:col>
                    <xdr:colOff>7620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87</xdr:row>
                    <xdr:rowOff>0</xdr:rowOff>
                  </from>
                  <to>
                    <xdr:col>11</xdr:col>
                    <xdr:colOff>198120</xdr:colOff>
                    <xdr:row>87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Check Box 10">
              <controlPr defaultSize="0" autoFill="0" autoLine="0" autoPict="0">
                <anchor moveWithCells="1">
                  <from>
                    <xdr:col>14</xdr:col>
                    <xdr:colOff>129540</xdr:colOff>
                    <xdr:row>85</xdr:row>
                    <xdr:rowOff>0</xdr:rowOff>
                  </from>
                  <to>
                    <xdr:col>15</xdr:col>
                    <xdr:colOff>190500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Check Box 11">
              <controlPr defaultSize="0" autoFill="0" autoLine="0" autoPict="0">
                <anchor moveWithCells="1">
                  <from>
                    <xdr:col>14</xdr:col>
                    <xdr:colOff>129540</xdr:colOff>
                    <xdr:row>86</xdr:row>
                    <xdr:rowOff>0</xdr:rowOff>
                  </from>
                  <to>
                    <xdr:col>15</xdr:col>
                    <xdr:colOff>190500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Check Box 12">
              <controlPr defaultSize="0" autoFill="0" autoLine="0" autoPict="0">
                <anchor moveWithCells="1">
                  <from>
                    <xdr:col>14</xdr:col>
                    <xdr:colOff>129540</xdr:colOff>
                    <xdr:row>87</xdr:row>
                    <xdr:rowOff>0</xdr:rowOff>
                  </from>
                  <to>
                    <xdr:col>15</xdr:col>
                    <xdr:colOff>190500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Motores</vt:lpstr>
    </vt:vector>
  </TitlesOfParts>
  <Company>Basel Agency for Sustainable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Christophe Hoor</cp:lastModifiedBy>
  <dcterms:created xsi:type="dcterms:W3CDTF">2015-12-03T17:21:15Z</dcterms:created>
  <dcterms:modified xsi:type="dcterms:W3CDTF">2018-04-09T21:52:09Z</dcterms:modified>
</cp:coreProperties>
</file>