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Árvore\GERÊNCIA TÉCNICA\SUSTENTABILIDADE\Programas\BID_ESI\DOCUMENTOS TÉCNICOS\Metodologias adaptadas ABNT\PEs\"/>
    </mc:Choice>
  </mc:AlternateContent>
  <bookViews>
    <workbookView xWindow="150" yWindow="1200" windowWidth="11595" windowHeight="11010" tabRatio="500"/>
  </bookViews>
  <sheets>
    <sheet name="Motores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7" i="1" l="1"/>
  <c r="O198" i="1"/>
  <c r="G202" i="1"/>
  <c r="J101" i="1"/>
  <c r="C115" i="1"/>
  <c r="H115" i="1"/>
  <c r="J115" i="1"/>
  <c r="F181" i="1"/>
  <c r="D135" i="1"/>
  <c r="F135" i="1"/>
  <c r="H135" i="1"/>
  <c r="F183" i="1"/>
  <c r="F179" i="1"/>
  <c r="F185" i="1"/>
  <c r="A193" i="1"/>
  <c r="H121" i="1"/>
  <c r="D141" i="1"/>
  <c r="D154" i="1"/>
  <c r="F187" i="1"/>
  <c r="H134" i="1"/>
  <c r="J114" i="1"/>
  <c r="J107" i="1"/>
  <c r="H127" i="1"/>
  <c r="D147" i="1"/>
  <c r="H193" i="1"/>
  <c r="H132" i="1"/>
  <c r="J112" i="1"/>
  <c r="D152" i="1"/>
  <c r="H131" i="1"/>
  <c r="H130" i="1"/>
  <c r="H129" i="1"/>
  <c r="J109" i="1"/>
  <c r="D149" i="1"/>
  <c r="H128" i="1"/>
  <c r="H126" i="1"/>
  <c r="H125" i="1"/>
  <c r="H124" i="1"/>
  <c r="H123" i="1"/>
  <c r="J103" i="1"/>
  <c r="D143" i="1"/>
  <c r="H122" i="1"/>
  <c r="J102" i="1"/>
  <c r="D142" i="1"/>
  <c r="J111" i="1"/>
  <c r="D151" i="1"/>
  <c r="J110" i="1"/>
  <c r="J108" i="1"/>
  <c r="D148" i="1"/>
  <c r="H194" i="1"/>
  <c r="J106" i="1"/>
  <c r="D146" i="1"/>
  <c r="J105" i="1"/>
  <c r="D145" i="1"/>
  <c r="J104" i="1"/>
  <c r="D144" i="1"/>
  <c r="D150" i="1"/>
</calcChain>
</file>

<file path=xl/sharedStrings.xml><?xml version="1.0" encoding="utf-8"?>
<sst xmlns="http://schemas.openxmlformats.org/spreadsheetml/2006/main" count="256" uniqueCount="115">
  <si>
    <t>Motor 1 Existente</t>
  </si>
  <si>
    <t>Marca:</t>
  </si>
  <si>
    <t>Modelo:</t>
  </si>
  <si>
    <t>RPM:</t>
  </si>
  <si>
    <t>Ambiente:</t>
  </si>
  <si>
    <t>Motor 2 Existente</t>
  </si>
  <si>
    <t>Motor 3 Existente</t>
  </si>
  <si>
    <t>Motor 1 Propuesto</t>
  </si>
  <si>
    <t>Motor 2 Propuesto</t>
  </si>
  <si>
    <t>Motor 3 Propuesto</t>
  </si>
  <si>
    <t>Consumo (kWh)</t>
  </si>
  <si>
    <t>RPM Medida</t>
  </si>
  <si>
    <t>Semanal</t>
  </si>
  <si>
    <t>Anual</t>
  </si>
  <si>
    <t>kWh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</si>
  <si>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</si>
  <si>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</si>
  <si>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</si>
  <si>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</si>
  <si>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</si>
  <si>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</si>
  <si>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</si>
  <si>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</si>
  <si>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</si>
  <si>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</si>
  <si>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</si>
  <si>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</si>
  <si>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Consumo</t>
  </si>
  <si>
    <t>Uso</t>
  </si>
  <si>
    <t>%</t>
  </si>
  <si>
    <t>tonCO2e/kWh</t>
  </si>
  <si>
    <t xml:space="preserve"> </t>
  </si>
  <si>
    <t>Período</t>
  </si>
  <si>
    <t>HP</t>
  </si>
  <si>
    <t>kWh/HP</t>
  </si>
  <si>
    <t>Consumo evitado por período</t>
  </si>
  <si>
    <t>N° de identificação do projeto:</t>
  </si>
  <si>
    <t>Número de validação:</t>
  </si>
  <si>
    <t>Data de início:</t>
  </si>
  <si>
    <r>
      <t>Limites do Projeto: (Descrição da unidade e/ou dos diferentes equipamentos</t>
    </r>
    <r>
      <rPr>
        <sz val="9"/>
        <rFont val="Calibri"/>
        <family val="2"/>
      </rPr>
      <t>)</t>
    </r>
  </si>
  <si>
    <t>Quantidade de equipamentos a substituir:</t>
  </si>
  <si>
    <t>Anos em Operação:</t>
  </si>
  <si>
    <t xml:space="preserve">Dados Placa 1: </t>
  </si>
  <si>
    <t xml:space="preserve">Dados Placa 2: </t>
  </si>
  <si>
    <t xml:space="preserve">Dados Placa 3: </t>
  </si>
  <si>
    <t xml:space="preserve">Dados Placa 4: </t>
  </si>
  <si>
    <t xml:space="preserve">Dados Placa 5: </t>
  </si>
  <si>
    <t>Amperagem (A):</t>
  </si>
  <si>
    <t>Voltagem (V):</t>
  </si>
  <si>
    <t>Fator de serviço:</t>
  </si>
  <si>
    <t>Frequência (Hz):</t>
  </si>
  <si>
    <t>Potência (kW):</t>
  </si>
  <si>
    <t>Tipo de Isolamento:</t>
  </si>
  <si>
    <t>"Dado Placa" se refere a qualquer dado que não está incluído dentro da tabela e o proponente considere relevante sobre seu funcionamento e/ou caracterizaçã.</t>
  </si>
  <si>
    <t>Variáveis identificadas para o processo de medição</t>
  </si>
  <si>
    <t>Período selecionado de controle de medição</t>
  </si>
  <si>
    <t>HP Saída</t>
  </si>
  <si>
    <t>Horário</t>
  </si>
  <si>
    <t>Diário</t>
  </si>
  <si>
    <t>Mensal</t>
  </si>
  <si>
    <t>Outro</t>
  </si>
  <si>
    <t>Eficiência (%)</t>
  </si>
  <si>
    <t>Outra</t>
  </si>
  <si>
    <t>RPM Simultâneo</t>
  </si>
  <si>
    <t>Semanas de Operação por período</t>
  </si>
  <si>
    <t xml:space="preserve">  Dias de Operação por semana</t>
  </si>
  <si>
    <t xml:space="preserve">  Horas de Operação por dia</t>
  </si>
  <si>
    <t>Horas totais de operação por período de medição controlado selecionado para o segmento do projeto</t>
  </si>
  <si>
    <t>RPM Placa</t>
  </si>
  <si>
    <t>Tempo de registro de dados</t>
  </si>
  <si>
    <t>Consumo de energia</t>
  </si>
  <si>
    <t>Hp Saída</t>
  </si>
  <si>
    <t>Consumo/Hp saída</t>
  </si>
  <si>
    <t>Hp Placa</t>
  </si>
  <si>
    <t>Linha Base</t>
  </si>
  <si>
    <t>Linha Base do Período</t>
  </si>
  <si>
    <t>Estimado</t>
  </si>
  <si>
    <t>Estimado do Período</t>
  </si>
  <si>
    <t>2.5.1 PREÇO UNITÁRIO FIXO</t>
  </si>
  <si>
    <t>2.5.2 USO BASE POR CICLO DE VALIDAÇÃO</t>
  </si>
  <si>
    <t>2.5.5 ECONOMIA ENERGÉTICA POR CICLO DE VALIDAÇÃO</t>
  </si>
  <si>
    <t>2.5.6 IMDEn Estimado - Médio</t>
  </si>
  <si>
    <t>Fator de Emissão</t>
  </si>
  <si>
    <r>
      <t>Emissões de 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e evitadas/ciclo de validação:</t>
    </r>
  </si>
  <si>
    <t>Custo do investimento:</t>
  </si>
  <si>
    <t>Investimento Total</t>
  </si>
  <si>
    <t>Juros</t>
  </si>
  <si>
    <t>Economia anual de custos esperada:</t>
  </si>
  <si>
    <t>Período de retorno de investimento (anos):</t>
  </si>
  <si>
    <t>Frequência da tomada dos dados:</t>
  </si>
  <si>
    <t>R$ / kWh</t>
  </si>
  <si>
    <t>Nema:</t>
  </si>
  <si>
    <t>Número de Pólos:</t>
  </si>
  <si>
    <r>
      <t xml:space="preserve">IDE 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</si>
  <si>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r>
      <t xml:space="preserve">IDE </t>
    </r>
    <r>
      <rPr>
        <b/>
        <vertAlign val="subscript"/>
        <sz val="10"/>
        <color theme="1"/>
        <rFont val="Calibri"/>
        <family val="2"/>
        <scheme val="minor"/>
      </rPr>
      <t>Base</t>
    </r>
  </si>
  <si>
    <r>
      <t xml:space="preserve">IDE 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</si>
  <si>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r>
      <t xml:space="preserve">IMDE </t>
    </r>
    <r>
      <rPr>
        <b/>
        <sz val="8"/>
        <color theme="1"/>
        <rFont val="Calibri"/>
        <family val="2"/>
        <scheme val="minor"/>
      </rPr>
      <t>Estimado</t>
    </r>
  </si>
  <si>
    <r>
      <t xml:space="preserve">IMDE </t>
    </r>
    <r>
      <rPr>
        <b/>
        <sz val="8"/>
        <rFont val="Calibri"/>
        <family val="2"/>
        <scheme val="minor"/>
      </rPr>
      <t>Estimado</t>
    </r>
  </si>
  <si>
    <r>
      <t xml:space="preserve">2.5.4 IDE </t>
    </r>
    <r>
      <rPr>
        <b/>
        <sz val="8"/>
        <color theme="1"/>
        <rFont val="Calibri"/>
        <family val="2"/>
        <scheme val="minor"/>
      </rPr>
      <t>Estimado</t>
    </r>
  </si>
  <si>
    <r>
      <t xml:space="preserve">2.5.3 IDE </t>
    </r>
    <r>
      <rPr>
        <b/>
        <sz val="8"/>
        <color theme="1"/>
        <rFont val="Calibri"/>
        <family val="2"/>
        <scheme val="minor"/>
      </rPr>
      <t>Base</t>
    </r>
  </si>
  <si>
    <r>
      <t xml:space="preserve">1.   Dados Gerais do Projeto </t>
    </r>
    <r>
      <rPr>
        <sz val="10"/>
        <color theme="0"/>
        <rFont val="Calibri"/>
        <family val="2"/>
        <scheme val="minor"/>
      </rPr>
      <t>(ver PG-21 item 5)</t>
    </r>
  </si>
  <si>
    <r>
      <t xml:space="preserve">1.1   Condição atual de operação </t>
    </r>
    <r>
      <rPr>
        <sz val="12"/>
        <rFont val="Calibri"/>
        <family val="2"/>
      </rPr>
      <t>(conforme diagrama esquemático, ver PG-21 item 5.3)</t>
    </r>
  </si>
  <si>
    <r>
      <rPr>
        <b/>
        <sz val="10"/>
        <color theme="1"/>
        <rFont val="Calibri"/>
        <family val="2"/>
        <scheme val="minor"/>
      </rPr>
      <t>1.1.1   Equipamentos Atuais</t>
    </r>
    <r>
      <rPr>
        <sz val="10"/>
        <color theme="1"/>
        <rFont val="Calibri"/>
        <family val="2"/>
        <scheme val="minor"/>
      </rPr>
      <t xml:space="preserve"> (ver PG-21 item 5.3.2)</t>
    </r>
  </si>
  <si>
    <r>
      <t xml:space="preserve">1.2 Condições Propostas para Operação </t>
    </r>
    <r>
      <rPr>
        <sz val="10"/>
        <rFont val="Calibri"/>
        <family val="2"/>
      </rPr>
      <t>(Conforme o diagrama esquemático, ver PG-21 item 5.4)</t>
    </r>
  </si>
  <si>
    <r>
      <rPr>
        <b/>
        <sz val="10"/>
        <color theme="1"/>
        <rFont val="Calibri"/>
        <family val="2"/>
        <scheme val="minor"/>
      </rPr>
      <t xml:space="preserve">1.2.1   Equipamentos Propostos </t>
    </r>
    <r>
      <rPr>
        <sz val="10"/>
        <color theme="1"/>
        <rFont val="Calibri"/>
        <family val="2"/>
        <scheme val="minor"/>
      </rPr>
      <t>(ver PG-21 item 5.4.2)</t>
    </r>
  </si>
  <si>
    <r>
      <t xml:space="preserve">1.3        Desenho do Sistema de Medição </t>
    </r>
    <r>
      <rPr>
        <sz val="10"/>
        <rFont val="Calibri"/>
        <family val="2"/>
        <scheme val="minor"/>
      </rPr>
      <t>(ver PG-21 item 7.1)</t>
    </r>
  </si>
  <si>
    <r>
      <t xml:space="preserve">2.   Indicadores de Desempenho Energético (IDE) </t>
    </r>
    <r>
      <rPr>
        <sz val="10"/>
        <color theme="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</si>
  <si>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2.1     Indicadores de Desempenho Energético Base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</si>
  <si>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2.2   Indicadores de Desempenho Energético Estimado 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</si>
  <si>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2.3   Índice de eficiência energética  % </t>
    </r>
    <r>
      <rPr>
        <sz val="10"/>
        <rFont val="Calibri"/>
        <family val="2"/>
      </rPr>
      <t>(ver PG-21 item 6.3)</t>
    </r>
  </si>
  <si>
    <r>
      <rPr>
        <b/>
        <sz val="10"/>
        <rFont val="Calibri"/>
        <family val="2"/>
        <scheme val="minor"/>
      </rPr>
      <t xml:space="preserve">2.4   Linha de Base Energética </t>
    </r>
    <r>
      <rPr>
        <sz val="10"/>
        <rFont val="Calibri"/>
        <family val="2"/>
      </rPr>
      <t>(ver PG-21 item 6.3)</t>
    </r>
  </si>
  <si>
    <r>
      <t>2.5   Economia estimada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6.4)</t>
    </r>
  </si>
  <si>
    <r>
      <t>2.6  Redução de emissões de CO2e</t>
    </r>
    <r>
      <rPr>
        <b/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(ver PG-21 item 6.5)</t>
    </r>
  </si>
  <si>
    <r>
      <rPr>
        <b/>
        <sz val="10"/>
        <rFont val="Calibri"/>
        <family val="2"/>
        <scheme val="minor"/>
      </rPr>
      <t>2.7   Considerações econômicas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6.6)</t>
    </r>
  </si>
  <si>
    <r>
      <t xml:space="preserve">Informação de respaldo por tipo de variável identificada: </t>
    </r>
    <r>
      <rPr>
        <sz val="8"/>
        <rFont val="Calibri"/>
        <family val="2"/>
      </rPr>
      <t>(a) Bitácoras, b) Reportes em linha, c) Registros d) Faturas e) Medição direta)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</si>
</sst>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R$&quot;\ #,##0.00;\-&quot;R$&quot;\ #,##0.00"/>
    <numFmt numFmtId="164" formatCode="_-&quot;$&quot;* #,##0.00_-;\-&quot;$&quot;* #,##0.00_-;_-&quot;$&quot;* &quot;-&quot;??_-;_-@_-"/>
    <numFmt numFmtId="165" formatCode="0.0"/>
    <numFmt numFmtId="166" formatCode="#,##0.0"/>
    <numFmt numFmtId="167" formatCode="0.000"/>
    <numFmt numFmtId="168" formatCode="#,##0.000"/>
  </numFmts>
  <fonts count="3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color indexed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auto="1"/>
      </top>
      <bottom/>
      <diagonal/>
    </border>
    <border>
      <left/>
      <right style="thin">
        <color theme="3" tint="-0.499984740745262"/>
      </right>
      <top style="thin">
        <color auto="1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theme="3" tint="-0.499984740745262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5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0" xfId="0" applyFont="1" applyFill="1"/>
    <xf numFmtId="0" fontId="9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13" fillId="2" borderId="0" xfId="0" applyFont="1" applyFill="1" applyAlignment="1">
      <alignment vertical="center"/>
    </xf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Protection="1">
      <protection locked="0"/>
    </xf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168" fontId="5" fillId="2" borderId="0" xfId="0" applyNumberFormat="1" applyFont="1" applyFill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5" fillId="0" borderId="3" xfId="0" applyFont="1" applyBorder="1" applyAlignment="1"/>
    <xf numFmtId="0" fontId="5" fillId="2" borderId="26" xfId="0" applyFont="1" applyFill="1" applyBorder="1" applyAlignment="1">
      <alignment horizontal="center"/>
    </xf>
    <xf numFmtId="15" fontId="5" fillId="2" borderId="10" xfId="0" applyNumberFormat="1" applyFont="1" applyFill="1" applyBorder="1" applyAlignment="1">
      <alignment horizontal="center"/>
    </xf>
    <xf numFmtId="0" fontId="5" fillId="2" borderId="0" xfId="0" applyFont="1" applyFill="1" applyAlignment="1" applyProtection="1">
      <alignment wrapText="1"/>
      <protection locked="0"/>
    </xf>
    <xf numFmtId="0" fontId="0" fillId="0" borderId="3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/>
    </xf>
    <xf numFmtId="167" fontId="13" fillId="0" borderId="1" xfId="0" applyNumberFormat="1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3" fillId="0" borderId="4" xfId="0" applyNumberFormat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left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1" fillId="5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3" fontId="5" fillId="2" borderId="26" xfId="0" applyNumberFormat="1" applyFont="1" applyFill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22" fillId="2" borderId="3" xfId="0" applyNumberFormat="1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3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167" fontId="5" fillId="0" borderId="1" xfId="0" applyNumberFormat="1" applyFont="1" applyFill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8" fillId="3" borderId="1" xfId="0" applyFont="1" applyFill="1" applyBorder="1" applyAlignment="1" applyProtection="1">
      <alignment horizontal="left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2" borderId="6" xfId="0" applyNumberFormat="1" applyFont="1" applyFill="1" applyBorder="1" applyAlignment="1" applyProtection="1">
      <alignment horizontal="center"/>
      <protection locked="0"/>
    </xf>
    <xf numFmtId="164" fontId="5" fillId="2" borderId="0" xfId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7" fontId="13" fillId="2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5" fillId="5" borderId="0" xfId="0" applyFont="1" applyFill="1" applyAlignment="1">
      <alignment horizontal="left"/>
    </xf>
    <xf numFmtId="0" fontId="27" fillId="5" borderId="0" xfId="0" applyFont="1" applyFill="1" applyAlignment="1"/>
    <xf numFmtId="0" fontId="27" fillId="5" borderId="0" xfId="0" applyFont="1" applyFill="1" applyAlignment="1">
      <alignment horizontal="left"/>
    </xf>
    <xf numFmtId="0" fontId="30" fillId="4" borderId="0" xfId="0" applyFont="1" applyFill="1" applyAlignment="1">
      <alignment horizontal="center"/>
    </xf>
    <xf numFmtId="0" fontId="29" fillId="6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22" fillId="7" borderId="0" xfId="0" applyFont="1" applyFill="1" applyAlignment="1">
      <alignment horizontal="left" vertical="center"/>
    </xf>
    <xf numFmtId="0" fontId="22" fillId="7" borderId="0" xfId="0" applyFont="1" applyFill="1" applyAlignment="1">
      <alignment horizontal="left"/>
    </xf>
    <xf numFmtId="0" fontId="29" fillId="7" borderId="0" xfId="0" applyFont="1" applyFill="1" applyAlignment="1">
      <alignment horizontal="left" vertical="center"/>
    </xf>
    <xf numFmtId="0" fontId="13" fillId="2" borderId="13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lang="en-US"/>
            </a:pPr>
            <a:r>
              <a:rPr lang="es-MX"/>
              <a:t>Linha de Base Energética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45584617506751"/>
          <c:y val="0.15789825634853036"/>
          <c:w val="0.69981739754402361"/>
          <c:h val="0.53517461591186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Motores!$J$98</c:f>
              <c:strCache>
                <c:ptCount val="1"/>
                <c:pt idx="0">
                  <c:v>IDE Base</c:v>
                </c:pt>
              </c:strCache>
            </c:strRef>
          </c:tx>
          <c:invertIfNegative val="0"/>
          <c:cat>
            <c:strRef>
              <c:f>Motores!$A$121:$C$127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Motores!$J$101:$J$107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Motores!$H$118</c:f>
              <c:strCache>
                <c:ptCount val="1"/>
                <c:pt idx="0">
                  <c:v>IDE Estimado</c:v>
                </c:pt>
              </c:strCache>
            </c:strRef>
          </c:tx>
          <c:invertIfNegative val="0"/>
          <c:cat>
            <c:strRef>
              <c:f>Motores!$A$121:$C$127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Motores!$H$121:$H$127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045104"/>
        <c:axId val="352715776"/>
      </c:barChart>
      <c:lineChart>
        <c:grouping val="standard"/>
        <c:varyColors val="0"/>
        <c:ser>
          <c:idx val="2"/>
          <c:order val="2"/>
          <c:tx>
            <c:strRef>
              <c:f>Motores!$D$139</c:f>
              <c:strCache>
                <c:ptCount val="1"/>
                <c:pt idx="0">
                  <c:v>IMDE Estimado</c:v>
                </c:pt>
              </c:strCache>
            </c:strRef>
          </c:tx>
          <c:val>
            <c:numRef>
              <c:f>Motores!$D$141:$D$147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716560"/>
        <c:axId val="352716168"/>
      </c:lineChart>
      <c:catAx>
        <c:axId val="34904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352715776"/>
        <c:crosses val="autoZero"/>
        <c:auto val="1"/>
        <c:lblAlgn val="ctr"/>
        <c:lblOffset val="100"/>
        <c:noMultiLvlLbl val="0"/>
      </c:catAx>
      <c:valAx>
        <c:axId val="3527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MX"/>
                  <a:t>Valores indicadores</a:t>
                </a:r>
              </a:p>
            </c:rich>
          </c:tx>
          <c:layout>
            <c:manualLayout>
              <c:xMode val="edge"/>
              <c:yMode val="edge"/>
              <c:x val="0.11761967254093218"/>
              <c:y val="0.153959911062074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349045104"/>
        <c:crosses val="autoZero"/>
        <c:crossBetween val="between"/>
      </c:valAx>
      <c:valAx>
        <c:axId val="3527161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ES"/>
                  <a:t>Índice de melhora</a:t>
                </a:r>
                <a:r>
                  <a:rPr lang="es-ES" baseline="0"/>
                  <a:t> </a:t>
                </a:r>
                <a:r>
                  <a:rPr lang="es-ES"/>
                  <a:t> 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352716560"/>
        <c:crosses val="max"/>
        <c:crossBetween val="between"/>
      </c:valAx>
      <c:catAx>
        <c:axId val="352716560"/>
        <c:scaling>
          <c:orientation val="minMax"/>
        </c:scaling>
        <c:delete val="1"/>
        <c:axPos val="b"/>
        <c:majorTickMark val="out"/>
        <c:minorTickMark val="none"/>
        <c:tickLblPos val="none"/>
        <c:crossAx val="3527161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/>
          <a:lstStyle/>
          <a:p>
            <a:pPr rtl="0">
              <a:defRPr lang="en-US"/>
            </a:pPr>
            <a:endParaRPr lang="pt-BR"/>
          </a:p>
        </c:txPr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s-MX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000000000000444" l="0.70000000000000362" r="0.70000000000000362" t="0.75000000000000444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157</xdr:row>
      <xdr:rowOff>120650</xdr:rowOff>
    </xdr:from>
    <xdr:to>
      <xdr:col>15</xdr:col>
      <xdr:colOff>63501</xdr:colOff>
      <xdr:row>173</xdr:row>
      <xdr:rowOff>63500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82</xdr:row>
          <xdr:rowOff>0</xdr:rowOff>
        </xdr:from>
        <xdr:to>
          <xdr:col>3</xdr:col>
          <xdr:colOff>66675</xdr:colOff>
          <xdr:row>83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83</xdr:row>
          <xdr:rowOff>0</xdr:rowOff>
        </xdr:from>
        <xdr:to>
          <xdr:col>3</xdr:col>
          <xdr:colOff>66675</xdr:colOff>
          <xdr:row>83</xdr:row>
          <xdr:rowOff>227134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84</xdr:row>
          <xdr:rowOff>0</xdr:rowOff>
        </xdr:from>
        <xdr:to>
          <xdr:col>3</xdr:col>
          <xdr:colOff>66675</xdr:colOff>
          <xdr:row>85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82</xdr:row>
          <xdr:rowOff>0</xdr:rowOff>
        </xdr:from>
        <xdr:to>
          <xdr:col>8</xdr:col>
          <xdr:colOff>123825</xdr:colOff>
          <xdr:row>83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83</xdr:row>
          <xdr:rowOff>0</xdr:rowOff>
        </xdr:from>
        <xdr:to>
          <xdr:col>8</xdr:col>
          <xdr:colOff>123825</xdr:colOff>
          <xdr:row>83</xdr:row>
          <xdr:rowOff>227134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84</xdr:row>
          <xdr:rowOff>0</xdr:rowOff>
        </xdr:from>
        <xdr:to>
          <xdr:col>8</xdr:col>
          <xdr:colOff>123825</xdr:colOff>
          <xdr:row>85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82</xdr:row>
          <xdr:rowOff>0</xdr:rowOff>
        </xdr:from>
        <xdr:to>
          <xdr:col>12</xdr:col>
          <xdr:colOff>0</xdr:colOff>
          <xdr:row>83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0</xdr:rowOff>
        </xdr:from>
        <xdr:to>
          <xdr:col>12</xdr:col>
          <xdr:colOff>19050</xdr:colOff>
          <xdr:row>83</xdr:row>
          <xdr:rowOff>227134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84</xdr:row>
          <xdr:rowOff>0</xdr:rowOff>
        </xdr:from>
        <xdr:to>
          <xdr:col>12</xdr:col>
          <xdr:colOff>0</xdr:colOff>
          <xdr:row>85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82</xdr:row>
          <xdr:rowOff>0</xdr:rowOff>
        </xdr:from>
        <xdr:to>
          <xdr:col>15</xdr:col>
          <xdr:colOff>295275</xdr:colOff>
          <xdr:row>83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83</xdr:row>
          <xdr:rowOff>0</xdr:rowOff>
        </xdr:from>
        <xdr:to>
          <xdr:col>15</xdr:col>
          <xdr:colOff>295275</xdr:colOff>
          <xdr:row>83</xdr:row>
          <xdr:rowOff>227134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84</xdr:row>
          <xdr:rowOff>0</xdr:rowOff>
        </xdr:from>
        <xdr:to>
          <xdr:col>15</xdr:col>
          <xdr:colOff>295275</xdr:colOff>
          <xdr:row>85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8"/>
  <sheetViews>
    <sheetView showGridLines="0" tabSelected="1" view="pageLayout" zoomScale="130" zoomScalePageLayoutView="130" workbookViewId="0">
      <selection activeCell="F90" sqref="F90:G90"/>
    </sheetView>
  </sheetViews>
  <sheetFormatPr defaultColWidth="11.28515625" defaultRowHeight="15" x14ac:dyDescent="0.25"/>
  <cols>
    <col min="1" max="1" width="6.85546875" customWidth="1"/>
    <col min="2" max="2" width="9.28515625" customWidth="1"/>
    <col min="3" max="3" width="3.85546875" customWidth="1"/>
    <col min="4" max="4" width="4.7109375" customWidth="1"/>
    <col min="5" max="5" width="7.7109375" customWidth="1"/>
    <col min="6" max="6" width="5.28515625" customWidth="1"/>
    <col min="7" max="7" width="4.85546875" customWidth="1"/>
    <col min="8" max="8" width="4.7109375" customWidth="1"/>
    <col min="9" max="9" width="4.42578125" customWidth="1"/>
    <col min="10" max="10" width="6" customWidth="1"/>
    <col min="11" max="11" width="2.140625" customWidth="1"/>
    <col min="12" max="12" width="4.28515625" customWidth="1"/>
    <col min="13" max="13" width="4.140625" customWidth="1"/>
    <col min="14" max="14" width="8.7109375" customWidth="1"/>
    <col min="15" max="15" width="4" customWidth="1"/>
    <col min="16" max="16" width="4.28515625" customWidth="1"/>
    <col min="17" max="17" width="10.42578125" customWidth="1"/>
  </cols>
  <sheetData>
    <row r="1" spans="1:17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0.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x14ac:dyDescent="0.25">
      <c r="A3" s="90" t="s">
        <v>37</v>
      </c>
      <c r="B3" s="92"/>
      <c r="C3" s="90"/>
      <c r="D3" s="91"/>
      <c r="E3" s="91"/>
      <c r="F3" s="91"/>
      <c r="G3" s="91"/>
      <c r="H3" s="91"/>
      <c r="I3" s="92"/>
      <c r="J3" s="90" t="s">
        <v>36</v>
      </c>
      <c r="K3" s="91"/>
      <c r="L3" s="91"/>
      <c r="M3" s="91"/>
      <c r="N3" s="92"/>
      <c r="O3" s="93"/>
      <c r="P3" s="93"/>
      <c r="Q3" s="93"/>
    </row>
    <row r="4" spans="1:17" x14ac:dyDescent="0.25">
      <c r="A4" s="90" t="s">
        <v>38</v>
      </c>
      <c r="B4" s="92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7.5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3.7" customHeight="1" x14ac:dyDescent="0.25">
      <c r="A6" s="203" t="s">
        <v>100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9" customHeight="1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ht="13.7" customHeight="1" x14ac:dyDescent="0.25">
      <c r="A8" s="205" t="s">
        <v>101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pans="1:17" ht="6.75" customHeigh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x14ac:dyDescent="0.25">
      <c r="A10" s="87" t="s">
        <v>39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1:17" x14ac:dyDescent="0.2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</row>
    <row r="13" spans="1:17" x14ac:dyDescent="0.25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</row>
    <row r="14" spans="1:17" x14ac:dyDescent="0.2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/>
    </row>
    <row r="15" spans="1:17" x14ac:dyDescent="0.25">
      <c r="A15" s="106" t="s">
        <v>40</v>
      </c>
      <c r="B15" s="107"/>
      <c r="C15" s="107"/>
      <c r="D15" s="107"/>
      <c r="E15" s="107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6" customHeight="1" x14ac:dyDescent="0.2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6.75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x14ac:dyDescent="0.25">
      <c r="A18" s="85" t="s">
        <v>102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ht="8.4499999999999993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94" t="s">
        <v>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x14ac:dyDescent="0.25">
      <c r="A21" s="2" t="s">
        <v>1</v>
      </c>
      <c r="B21" s="3"/>
      <c r="C21" s="3"/>
      <c r="D21" s="3"/>
      <c r="E21" s="4"/>
      <c r="F21" s="2" t="s">
        <v>2</v>
      </c>
      <c r="G21" s="3"/>
      <c r="H21" s="3"/>
      <c r="I21" s="3"/>
      <c r="J21" s="4"/>
      <c r="K21" s="2" t="s">
        <v>41</v>
      </c>
      <c r="L21" s="3"/>
      <c r="M21" s="3"/>
      <c r="N21" s="3"/>
      <c r="O21" s="3"/>
      <c r="P21" s="3"/>
      <c r="Q21" s="4"/>
    </row>
    <row r="22" spans="1:17" x14ac:dyDescent="0.25">
      <c r="A22" s="2" t="s">
        <v>51</v>
      </c>
      <c r="B22" s="3"/>
      <c r="C22" s="3"/>
      <c r="D22" s="3"/>
      <c r="E22" s="4"/>
      <c r="F22" s="2" t="s">
        <v>3</v>
      </c>
      <c r="G22" s="3"/>
      <c r="H22" s="3"/>
      <c r="I22" s="3"/>
      <c r="J22" s="4"/>
      <c r="K22" s="2" t="s">
        <v>42</v>
      </c>
      <c r="L22" s="3"/>
      <c r="M22" s="3"/>
      <c r="N22" s="3"/>
      <c r="O22" s="3"/>
      <c r="P22" s="3"/>
      <c r="Q22" s="4"/>
    </row>
    <row r="23" spans="1:17" x14ac:dyDescent="0.25">
      <c r="A23" s="2" t="s">
        <v>50</v>
      </c>
      <c r="B23" s="3"/>
      <c r="C23" s="3"/>
      <c r="D23" s="3"/>
      <c r="E23" s="4"/>
      <c r="F23" s="2" t="s">
        <v>47</v>
      </c>
      <c r="G23" s="3"/>
      <c r="H23" s="3"/>
      <c r="I23" s="3"/>
      <c r="J23" s="4"/>
      <c r="K23" s="2" t="s">
        <v>43</v>
      </c>
      <c r="L23" s="3"/>
      <c r="M23" s="3"/>
      <c r="N23" s="3"/>
      <c r="O23" s="3"/>
      <c r="P23" s="3"/>
      <c r="Q23" s="4"/>
    </row>
    <row r="24" spans="1:17" x14ac:dyDescent="0.25">
      <c r="A24" s="2" t="s">
        <v>48</v>
      </c>
      <c r="B24" s="3"/>
      <c r="C24" s="3"/>
      <c r="D24" s="3"/>
      <c r="E24" s="4"/>
      <c r="F24" s="2" t="s">
        <v>4</v>
      </c>
      <c r="G24" s="3"/>
      <c r="H24" s="3"/>
      <c r="I24" s="3"/>
      <c r="J24" s="4"/>
      <c r="K24" s="2" t="s">
        <v>44</v>
      </c>
      <c r="L24" s="3"/>
      <c r="M24" s="3"/>
      <c r="N24" s="3"/>
      <c r="O24" s="3"/>
      <c r="P24" s="3"/>
      <c r="Q24" s="4"/>
    </row>
    <row r="25" spans="1:17" x14ac:dyDescent="0.25">
      <c r="A25" s="22" t="s">
        <v>49</v>
      </c>
      <c r="B25" s="23"/>
      <c r="C25" s="3"/>
      <c r="D25" s="3"/>
      <c r="E25" s="4"/>
      <c r="F25" s="2" t="s">
        <v>52</v>
      </c>
      <c r="G25" s="3"/>
      <c r="H25" s="3"/>
      <c r="I25" s="3"/>
      <c r="J25" s="4"/>
      <c r="K25" s="2" t="s">
        <v>45</v>
      </c>
      <c r="L25" s="3"/>
      <c r="M25" s="3"/>
      <c r="N25" s="3"/>
      <c r="O25" s="3"/>
      <c r="P25" s="3"/>
      <c r="Q25" s="4"/>
    </row>
    <row r="26" spans="1:17" x14ac:dyDescent="0.25">
      <c r="A26" s="2" t="s">
        <v>91</v>
      </c>
      <c r="B26" s="3"/>
      <c r="C26" s="3"/>
      <c r="D26" s="3"/>
      <c r="E26" s="4"/>
      <c r="F26" s="2" t="s">
        <v>92</v>
      </c>
      <c r="G26" s="3"/>
      <c r="H26" s="3"/>
      <c r="I26" s="3"/>
      <c r="J26" s="4"/>
      <c r="K26" s="2" t="s">
        <v>46</v>
      </c>
      <c r="L26" s="3"/>
      <c r="M26" s="3"/>
      <c r="N26" s="3"/>
      <c r="O26" s="3"/>
      <c r="P26" s="3"/>
      <c r="Q26" s="4"/>
    </row>
    <row r="27" spans="1:17" x14ac:dyDescent="0.25">
      <c r="A27" s="95" t="s">
        <v>53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94" t="s">
        <v>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x14ac:dyDescent="0.25">
      <c r="A30" s="2" t="s">
        <v>1</v>
      </c>
      <c r="B30" s="3"/>
      <c r="C30" s="3"/>
      <c r="D30" s="3"/>
      <c r="E30" s="4"/>
      <c r="F30" s="2" t="s">
        <v>2</v>
      </c>
      <c r="G30" s="3"/>
      <c r="H30" s="3"/>
      <c r="I30" s="3"/>
      <c r="J30" s="4"/>
      <c r="K30" s="2" t="s">
        <v>41</v>
      </c>
      <c r="L30" s="3"/>
      <c r="M30" s="3"/>
      <c r="N30" s="3"/>
      <c r="O30" s="3"/>
      <c r="P30" s="3"/>
      <c r="Q30" s="4"/>
    </row>
    <row r="31" spans="1:17" x14ac:dyDescent="0.25">
      <c r="A31" s="2" t="s">
        <v>51</v>
      </c>
      <c r="B31" s="3"/>
      <c r="C31" s="3"/>
      <c r="D31" s="3"/>
      <c r="E31" s="4"/>
      <c r="F31" s="2" t="s">
        <v>3</v>
      </c>
      <c r="G31" s="3"/>
      <c r="H31" s="3"/>
      <c r="I31" s="3"/>
      <c r="J31" s="4"/>
      <c r="K31" s="2" t="s">
        <v>42</v>
      </c>
      <c r="L31" s="3"/>
      <c r="M31" s="3"/>
      <c r="N31" s="3"/>
      <c r="O31" s="3"/>
      <c r="P31" s="3"/>
      <c r="Q31" s="4"/>
    </row>
    <row r="32" spans="1:17" x14ac:dyDescent="0.25">
      <c r="A32" s="2" t="s">
        <v>50</v>
      </c>
      <c r="B32" s="3"/>
      <c r="C32" s="3"/>
      <c r="D32" s="3"/>
      <c r="E32" s="4"/>
      <c r="F32" s="2" t="s">
        <v>47</v>
      </c>
      <c r="G32" s="3"/>
      <c r="H32" s="3"/>
      <c r="I32" s="3"/>
      <c r="J32" s="4"/>
      <c r="K32" s="2" t="s">
        <v>43</v>
      </c>
      <c r="L32" s="3"/>
      <c r="M32" s="3"/>
      <c r="N32" s="3"/>
      <c r="O32" s="3"/>
      <c r="P32" s="3"/>
      <c r="Q32" s="4"/>
    </row>
    <row r="33" spans="1:17" x14ac:dyDescent="0.25">
      <c r="A33" s="2" t="s">
        <v>48</v>
      </c>
      <c r="B33" s="3"/>
      <c r="C33" s="3"/>
      <c r="D33" s="3"/>
      <c r="E33" s="4"/>
      <c r="F33" s="2" t="s">
        <v>4</v>
      </c>
      <c r="G33" s="3"/>
      <c r="H33" s="3"/>
      <c r="I33" s="3"/>
      <c r="J33" s="4"/>
      <c r="K33" s="2" t="s">
        <v>44</v>
      </c>
      <c r="L33" s="3"/>
      <c r="M33" s="3"/>
      <c r="N33" s="3"/>
      <c r="O33" s="3"/>
      <c r="P33" s="3"/>
      <c r="Q33" s="4"/>
    </row>
    <row r="34" spans="1:17" x14ac:dyDescent="0.25">
      <c r="A34" s="22" t="s">
        <v>49</v>
      </c>
      <c r="B34" s="23"/>
      <c r="C34" s="3"/>
      <c r="D34" s="3"/>
      <c r="E34" s="4"/>
      <c r="F34" s="2" t="s">
        <v>52</v>
      </c>
      <c r="G34" s="3"/>
      <c r="H34" s="3"/>
      <c r="I34" s="3"/>
      <c r="J34" s="4"/>
      <c r="K34" s="2" t="s">
        <v>45</v>
      </c>
      <c r="L34" s="3"/>
      <c r="M34" s="3"/>
      <c r="N34" s="3"/>
      <c r="O34" s="3"/>
      <c r="P34" s="3"/>
      <c r="Q34" s="4"/>
    </row>
    <row r="35" spans="1:17" ht="15" customHeight="1" x14ac:dyDescent="0.25">
      <c r="A35" s="2" t="s">
        <v>91</v>
      </c>
      <c r="B35" s="3"/>
      <c r="C35" s="3"/>
      <c r="D35" s="3"/>
      <c r="E35" s="4"/>
      <c r="F35" s="2" t="s">
        <v>92</v>
      </c>
      <c r="G35" s="3"/>
      <c r="H35" s="3"/>
      <c r="I35" s="3"/>
      <c r="J35" s="4"/>
      <c r="K35" s="2" t="s">
        <v>46</v>
      </c>
      <c r="L35" s="3"/>
      <c r="M35" s="3"/>
      <c r="N35" s="3"/>
      <c r="O35" s="3"/>
      <c r="P35" s="3"/>
      <c r="Q35" s="4"/>
    </row>
    <row r="36" spans="1:17" ht="15" customHeight="1" x14ac:dyDescent="0.25">
      <c r="A36" s="95" t="s">
        <v>53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 customHeight="1" x14ac:dyDescent="0.25">
      <c r="A38" s="94" t="s">
        <v>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15" customHeight="1" x14ac:dyDescent="0.25">
      <c r="A39" s="2" t="s">
        <v>1</v>
      </c>
      <c r="B39" s="3"/>
      <c r="C39" s="3"/>
      <c r="D39" s="3"/>
      <c r="E39" s="4"/>
      <c r="F39" s="2" t="s">
        <v>2</v>
      </c>
      <c r="G39" s="3"/>
      <c r="H39" s="3"/>
      <c r="I39" s="3"/>
      <c r="J39" s="4"/>
      <c r="K39" s="2" t="s">
        <v>41</v>
      </c>
      <c r="L39" s="3"/>
      <c r="M39" s="3"/>
      <c r="N39" s="3"/>
      <c r="O39" s="3"/>
      <c r="P39" s="3"/>
      <c r="Q39" s="4"/>
    </row>
    <row r="40" spans="1:17" ht="15" customHeight="1" x14ac:dyDescent="0.25">
      <c r="A40" s="2" t="s">
        <v>51</v>
      </c>
      <c r="B40" s="3"/>
      <c r="C40" s="3"/>
      <c r="D40" s="3"/>
      <c r="E40" s="4"/>
      <c r="F40" s="2" t="s">
        <v>3</v>
      </c>
      <c r="G40" s="3"/>
      <c r="H40" s="3"/>
      <c r="I40" s="3"/>
      <c r="J40" s="4"/>
      <c r="K40" s="2" t="s">
        <v>42</v>
      </c>
      <c r="L40" s="3"/>
      <c r="M40" s="3"/>
      <c r="N40" s="3"/>
      <c r="O40" s="3"/>
      <c r="P40" s="3"/>
      <c r="Q40" s="4"/>
    </row>
    <row r="41" spans="1:17" ht="15" customHeight="1" x14ac:dyDescent="0.25">
      <c r="A41" s="2" t="s">
        <v>50</v>
      </c>
      <c r="B41" s="3"/>
      <c r="C41" s="3"/>
      <c r="D41" s="3"/>
      <c r="E41" s="4"/>
      <c r="F41" s="2" t="s">
        <v>47</v>
      </c>
      <c r="G41" s="3"/>
      <c r="H41" s="3"/>
      <c r="I41" s="3"/>
      <c r="J41" s="4"/>
      <c r="K41" s="2" t="s">
        <v>43</v>
      </c>
      <c r="L41" s="3"/>
      <c r="M41" s="3"/>
      <c r="N41" s="3"/>
      <c r="O41" s="3"/>
      <c r="P41" s="3"/>
      <c r="Q41" s="4"/>
    </row>
    <row r="42" spans="1:17" ht="15" customHeight="1" x14ac:dyDescent="0.25">
      <c r="A42" s="2" t="s">
        <v>48</v>
      </c>
      <c r="B42" s="3"/>
      <c r="C42" s="3"/>
      <c r="D42" s="3"/>
      <c r="E42" s="4"/>
      <c r="F42" s="2" t="s">
        <v>4</v>
      </c>
      <c r="G42" s="3"/>
      <c r="H42" s="3"/>
      <c r="I42" s="3"/>
      <c r="J42" s="4"/>
      <c r="K42" s="2" t="s">
        <v>44</v>
      </c>
      <c r="L42" s="3"/>
      <c r="M42" s="3"/>
      <c r="N42" s="3"/>
      <c r="O42" s="3"/>
      <c r="P42" s="3"/>
      <c r="Q42" s="4"/>
    </row>
    <row r="43" spans="1:17" ht="18" customHeight="1" x14ac:dyDescent="0.25">
      <c r="A43" s="22" t="s">
        <v>49</v>
      </c>
      <c r="B43" s="23"/>
      <c r="C43" s="3"/>
      <c r="D43" s="3"/>
      <c r="E43" s="4"/>
      <c r="F43" s="2" t="s">
        <v>52</v>
      </c>
      <c r="G43" s="3"/>
      <c r="H43" s="3"/>
      <c r="I43" s="3"/>
      <c r="J43" s="4"/>
      <c r="K43" s="2" t="s">
        <v>45</v>
      </c>
      <c r="L43" s="3"/>
      <c r="M43" s="3"/>
      <c r="N43" s="3"/>
      <c r="O43" s="3"/>
      <c r="P43" s="3"/>
      <c r="Q43" s="4"/>
    </row>
    <row r="44" spans="1:17" x14ac:dyDescent="0.25">
      <c r="A44" s="2" t="s">
        <v>91</v>
      </c>
      <c r="B44" s="3"/>
      <c r="C44" s="3"/>
      <c r="D44" s="3"/>
      <c r="E44" s="4"/>
      <c r="F44" s="2" t="s">
        <v>92</v>
      </c>
      <c r="G44" s="3"/>
      <c r="H44" s="3"/>
      <c r="I44" s="3"/>
      <c r="J44" s="4"/>
      <c r="K44" s="2" t="s">
        <v>46</v>
      </c>
      <c r="L44" s="3"/>
      <c r="M44" s="3"/>
      <c r="N44" s="3"/>
      <c r="O44" s="3"/>
      <c r="P44" s="3"/>
      <c r="Q44" s="4"/>
    </row>
    <row r="45" spans="1:17" ht="15" customHeight="1" x14ac:dyDescent="0.25">
      <c r="A45" s="95" t="s">
        <v>53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ht="1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" customHeight="1" x14ac:dyDescent="0.25">
      <c r="A49" s="206" t="s">
        <v>103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</row>
    <row r="50" spans="1:17" ht="13.5" customHeight="1" x14ac:dyDescent="0.25">
      <c r="A50" s="6"/>
      <c r="B50" s="6"/>
      <c r="C50" s="6"/>
      <c r="D50" s="51"/>
      <c r="E50" s="51"/>
      <c r="F50" s="51"/>
      <c r="G50" s="51"/>
      <c r="H50" s="51"/>
      <c r="I50" s="51"/>
      <c r="J50" s="6"/>
      <c r="K50" s="6"/>
      <c r="L50" s="6"/>
      <c r="M50" s="51"/>
      <c r="N50" s="51"/>
      <c r="O50" s="51"/>
      <c r="P50" s="51"/>
      <c r="Q50" s="51"/>
    </row>
    <row r="51" spans="1:17" x14ac:dyDescent="0.25">
      <c r="A51" s="85" t="s">
        <v>104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ht="11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94" t="s">
        <v>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x14ac:dyDescent="0.25">
      <c r="A54" s="2" t="s">
        <v>1</v>
      </c>
      <c r="B54" s="3"/>
      <c r="C54" s="3"/>
      <c r="D54" s="3"/>
      <c r="E54" s="4"/>
      <c r="F54" s="2" t="s">
        <v>2</v>
      </c>
      <c r="G54" s="3"/>
      <c r="H54" s="3"/>
      <c r="I54" s="3"/>
      <c r="J54" s="4"/>
      <c r="K54" s="2" t="s">
        <v>41</v>
      </c>
      <c r="L54" s="3"/>
      <c r="M54" s="3"/>
      <c r="N54" s="3"/>
      <c r="O54" s="3"/>
      <c r="P54" s="3"/>
      <c r="Q54" s="4"/>
    </row>
    <row r="55" spans="1:17" x14ac:dyDescent="0.25">
      <c r="A55" s="2" t="s">
        <v>51</v>
      </c>
      <c r="B55" s="3"/>
      <c r="C55" s="3"/>
      <c r="D55" s="3"/>
      <c r="E55" s="4"/>
      <c r="F55" s="2" t="s">
        <v>3</v>
      </c>
      <c r="G55" s="3"/>
      <c r="H55" s="3"/>
      <c r="I55" s="3"/>
      <c r="J55" s="4"/>
      <c r="K55" s="2" t="s">
        <v>42</v>
      </c>
      <c r="L55" s="3"/>
      <c r="M55" s="3"/>
      <c r="N55" s="3"/>
      <c r="O55" s="3"/>
      <c r="P55" s="3"/>
      <c r="Q55" s="4"/>
    </row>
    <row r="56" spans="1:17" x14ac:dyDescent="0.25">
      <c r="A56" s="2" t="s">
        <v>50</v>
      </c>
      <c r="B56" s="3"/>
      <c r="C56" s="3"/>
      <c r="D56" s="3"/>
      <c r="E56" s="4"/>
      <c r="F56" s="2" t="s">
        <v>47</v>
      </c>
      <c r="G56" s="3"/>
      <c r="H56" s="3"/>
      <c r="I56" s="3"/>
      <c r="J56" s="4"/>
      <c r="K56" s="2" t="s">
        <v>43</v>
      </c>
      <c r="L56" s="3"/>
      <c r="M56" s="3"/>
      <c r="N56" s="3"/>
      <c r="O56" s="3"/>
      <c r="P56" s="3"/>
      <c r="Q56" s="4"/>
    </row>
    <row r="57" spans="1:17" x14ac:dyDescent="0.25">
      <c r="A57" s="2" t="s">
        <v>48</v>
      </c>
      <c r="B57" s="3"/>
      <c r="C57" s="3"/>
      <c r="D57" s="3"/>
      <c r="E57" s="4"/>
      <c r="F57" s="2" t="s">
        <v>4</v>
      </c>
      <c r="G57" s="3"/>
      <c r="H57" s="3"/>
      <c r="I57" s="3"/>
      <c r="J57" s="4"/>
      <c r="K57" s="2" t="s">
        <v>44</v>
      </c>
      <c r="L57" s="3"/>
      <c r="M57" s="3"/>
      <c r="N57" s="3"/>
      <c r="O57" s="3"/>
      <c r="P57" s="3"/>
      <c r="Q57" s="4"/>
    </row>
    <row r="58" spans="1:17" x14ac:dyDescent="0.25">
      <c r="A58" s="22" t="s">
        <v>49</v>
      </c>
      <c r="B58" s="23"/>
      <c r="C58" s="3"/>
      <c r="D58" s="3"/>
      <c r="E58" s="4"/>
      <c r="F58" s="2" t="s">
        <v>52</v>
      </c>
      <c r="G58" s="3"/>
      <c r="H58" s="3"/>
      <c r="I58" s="3"/>
      <c r="J58" s="4"/>
      <c r="K58" s="2" t="s">
        <v>45</v>
      </c>
      <c r="L58" s="3"/>
      <c r="M58" s="3"/>
      <c r="N58" s="3"/>
      <c r="O58" s="3"/>
      <c r="P58" s="3"/>
      <c r="Q58" s="4"/>
    </row>
    <row r="59" spans="1:17" x14ac:dyDescent="0.25">
      <c r="A59" s="2" t="s">
        <v>91</v>
      </c>
      <c r="B59" s="3"/>
      <c r="C59" s="3"/>
      <c r="D59" s="3"/>
      <c r="E59" s="4"/>
      <c r="F59" s="2" t="s">
        <v>92</v>
      </c>
      <c r="G59" s="3"/>
      <c r="H59" s="3"/>
      <c r="I59" s="3"/>
      <c r="J59" s="4"/>
      <c r="K59" s="2" t="s">
        <v>46</v>
      </c>
      <c r="L59" s="3"/>
      <c r="M59" s="3"/>
      <c r="N59" s="3"/>
      <c r="O59" s="3"/>
      <c r="P59" s="3"/>
      <c r="Q59" s="4"/>
    </row>
    <row r="60" spans="1:17" x14ac:dyDescent="0.25">
      <c r="A60" s="95" t="s">
        <v>53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7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x14ac:dyDescent="0.25">
      <c r="A62" s="94" t="s">
        <v>8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1:17" x14ac:dyDescent="0.25">
      <c r="A63" s="2" t="s">
        <v>1</v>
      </c>
      <c r="B63" s="3"/>
      <c r="C63" s="3"/>
      <c r="D63" s="3"/>
      <c r="E63" s="4"/>
      <c r="F63" s="2" t="s">
        <v>2</v>
      </c>
      <c r="G63" s="3"/>
      <c r="H63" s="3"/>
      <c r="I63" s="3"/>
      <c r="J63" s="4"/>
      <c r="K63" s="2" t="s">
        <v>41</v>
      </c>
      <c r="L63" s="3"/>
      <c r="M63" s="3"/>
      <c r="N63" s="3"/>
      <c r="O63" s="3"/>
      <c r="P63" s="3"/>
      <c r="Q63" s="4"/>
    </row>
    <row r="64" spans="1:17" x14ac:dyDescent="0.25">
      <c r="A64" s="2" t="s">
        <v>51</v>
      </c>
      <c r="B64" s="3"/>
      <c r="C64" s="3"/>
      <c r="D64" s="3"/>
      <c r="E64" s="4"/>
      <c r="F64" s="2" t="s">
        <v>3</v>
      </c>
      <c r="G64" s="3"/>
      <c r="H64" s="3"/>
      <c r="I64" s="3"/>
      <c r="J64" s="4"/>
      <c r="K64" s="2" t="s">
        <v>42</v>
      </c>
      <c r="L64" s="3"/>
      <c r="M64" s="3"/>
      <c r="N64" s="3"/>
      <c r="O64" s="3"/>
      <c r="P64" s="3"/>
      <c r="Q64" s="4"/>
    </row>
    <row r="65" spans="1:17" x14ac:dyDescent="0.25">
      <c r="A65" s="2" t="s">
        <v>50</v>
      </c>
      <c r="B65" s="3"/>
      <c r="C65" s="3"/>
      <c r="D65" s="3"/>
      <c r="E65" s="4"/>
      <c r="F65" s="2" t="s">
        <v>47</v>
      </c>
      <c r="G65" s="3"/>
      <c r="H65" s="3"/>
      <c r="I65" s="3"/>
      <c r="J65" s="4"/>
      <c r="K65" s="2" t="s">
        <v>43</v>
      </c>
      <c r="L65" s="3"/>
      <c r="M65" s="3"/>
      <c r="N65" s="3"/>
      <c r="O65" s="3"/>
      <c r="P65" s="3"/>
      <c r="Q65" s="4"/>
    </row>
    <row r="66" spans="1:17" x14ac:dyDescent="0.25">
      <c r="A66" s="2" t="s">
        <v>48</v>
      </c>
      <c r="B66" s="3"/>
      <c r="C66" s="3"/>
      <c r="D66" s="3"/>
      <c r="E66" s="4"/>
      <c r="F66" s="2" t="s">
        <v>4</v>
      </c>
      <c r="G66" s="3"/>
      <c r="H66" s="3"/>
      <c r="I66" s="3"/>
      <c r="J66" s="4"/>
      <c r="K66" s="2" t="s">
        <v>44</v>
      </c>
      <c r="L66" s="3"/>
      <c r="M66" s="3"/>
      <c r="N66" s="3"/>
      <c r="O66" s="3"/>
      <c r="P66" s="3"/>
      <c r="Q66" s="4"/>
    </row>
    <row r="67" spans="1:17" x14ac:dyDescent="0.25">
      <c r="A67" s="22" t="s">
        <v>49</v>
      </c>
      <c r="B67" s="23"/>
      <c r="C67" s="3"/>
      <c r="D67" s="3"/>
      <c r="E67" s="4"/>
      <c r="F67" s="2" t="s">
        <v>52</v>
      </c>
      <c r="G67" s="3"/>
      <c r="H67" s="3"/>
      <c r="I67" s="3"/>
      <c r="J67" s="4"/>
      <c r="K67" s="2" t="s">
        <v>45</v>
      </c>
      <c r="L67" s="3"/>
      <c r="M67" s="3"/>
      <c r="N67" s="3"/>
      <c r="O67" s="3"/>
      <c r="P67" s="3"/>
      <c r="Q67" s="4"/>
    </row>
    <row r="68" spans="1:17" x14ac:dyDescent="0.25">
      <c r="A68" s="2" t="s">
        <v>91</v>
      </c>
      <c r="B68" s="3"/>
      <c r="C68" s="3"/>
      <c r="D68" s="3"/>
      <c r="E68" s="4"/>
      <c r="F68" s="2" t="s">
        <v>92</v>
      </c>
      <c r="G68" s="3"/>
      <c r="H68" s="3"/>
      <c r="I68" s="3"/>
      <c r="J68" s="4"/>
      <c r="K68" s="2" t="s">
        <v>46</v>
      </c>
      <c r="L68" s="3"/>
      <c r="M68" s="3"/>
      <c r="N68" s="3"/>
      <c r="O68" s="3"/>
      <c r="P68" s="3"/>
      <c r="Q68" s="4"/>
    </row>
    <row r="69" spans="1:17" x14ac:dyDescent="0.25">
      <c r="A69" s="95" t="s">
        <v>53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1:17" ht="9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5">
      <c r="A71" s="94" t="s">
        <v>9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17" x14ac:dyDescent="0.25">
      <c r="A72" s="2" t="s">
        <v>1</v>
      </c>
      <c r="B72" s="3"/>
      <c r="C72" s="3"/>
      <c r="D72" s="3"/>
      <c r="E72" s="4"/>
      <c r="F72" s="2" t="s">
        <v>2</v>
      </c>
      <c r="G72" s="3"/>
      <c r="H72" s="3"/>
      <c r="I72" s="3"/>
      <c r="J72" s="4"/>
      <c r="K72" s="2" t="s">
        <v>41</v>
      </c>
      <c r="L72" s="3"/>
      <c r="M72" s="3"/>
      <c r="N72" s="3"/>
      <c r="O72" s="3"/>
      <c r="P72" s="3"/>
      <c r="Q72" s="4"/>
    </row>
    <row r="73" spans="1:17" x14ac:dyDescent="0.25">
      <c r="A73" s="2" t="s">
        <v>51</v>
      </c>
      <c r="B73" s="3"/>
      <c r="C73" s="3"/>
      <c r="D73" s="3"/>
      <c r="E73" s="4"/>
      <c r="F73" s="2" t="s">
        <v>3</v>
      </c>
      <c r="G73" s="3"/>
      <c r="H73" s="3"/>
      <c r="I73" s="3"/>
      <c r="J73" s="4"/>
      <c r="K73" s="2" t="s">
        <v>42</v>
      </c>
      <c r="L73" s="3"/>
      <c r="M73" s="3"/>
      <c r="N73" s="3"/>
      <c r="O73" s="3"/>
      <c r="P73" s="3"/>
      <c r="Q73" s="4"/>
    </row>
    <row r="74" spans="1:17" x14ac:dyDescent="0.25">
      <c r="A74" s="2" t="s">
        <v>50</v>
      </c>
      <c r="B74" s="3"/>
      <c r="C74" s="3"/>
      <c r="D74" s="3"/>
      <c r="E74" s="4"/>
      <c r="F74" s="2" t="s">
        <v>47</v>
      </c>
      <c r="G74" s="3"/>
      <c r="H74" s="3"/>
      <c r="I74" s="3"/>
      <c r="J74" s="4"/>
      <c r="K74" s="2" t="s">
        <v>43</v>
      </c>
      <c r="L74" s="3"/>
      <c r="M74" s="3"/>
      <c r="N74" s="3"/>
      <c r="O74" s="3"/>
      <c r="P74" s="3"/>
      <c r="Q74" s="4"/>
    </row>
    <row r="75" spans="1:17" x14ac:dyDescent="0.25">
      <c r="A75" s="2" t="s">
        <v>48</v>
      </c>
      <c r="B75" s="3"/>
      <c r="C75" s="3"/>
      <c r="D75" s="3"/>
      <c r="E75" s="4"/>
      <c r="F75" s="2" t="s">
        <v>4</v>
      </c>
      <c r="G75" s="3"/>
      <c r="H75" s="3"/>
      <c r="I75" s="3"/>
      <c r="J75" s="4"/>
      <c r="K75" s="2" t="s">
        <v>44</v>
      </c>
      <c r="L75" s="3"/>
      <c r="M75" s="3"/>
      <c r="N75" s="3"/>
      <c r="O75" s="3"/>
      <c r="P75" s="3"/>
      <c r="Q75" s="4"/>
    </row>
    <row r="76" spans="1:17" x14ac:dyDescent="0.25">
      <c r="A76" s="22" t="s">
        <v>49</v>
      </c>
      <c r="B76" s="23"/>
      <c r="C76" s="3"/>
      <c r="D76" s="3"/>
      <c r="E76" s="4"/>
      <c r="F76" s="2" t="s">
        <v>52</v>
      </c>
      <c r="G76" s="3"/>
      <c r="H76" s="3"/>
      <c r="I76" s="3"/>
      <c r="J76" s="4"/>
      <c r="K76" s="2" t="s">
        <v>45</v>
      </c>
      <c r="L76" s="3"/>
      <c r="M76" s="3"/>
      <c r="N76" s="3"/>
      <c r="O76" s="3"/>
      <c r="P76" s="3"/>
      <c r="Q76" s="4"/>
    </row>
    <row r="77" spans="1:17" x14ac:dyDescent="0.25">
      <c r="A77" s="2" t="s">
        <v>91</v>
      </c>
      <c r="B77" s="3"/>
      <c r="C77" s="3"/>
      <c r="D77" s="3"/>
      <c r="E77" s="4"/>
      <c r="F77" s="2" t="s">
        <v>92</v>
      </c>
      <c r="G77" s="3"/>
      <c r="H77" s="3"/>
      <c r="I77" s="3"/>
      <c r="J77" s="4"/>
      <c r="K77" s="2" t="s">
        <v>46</v>
      </c>
      <c r="L77" s="3"/>
      <c r="M77" s="3"/>
      <c r="N77" s="3"/>
      <c r="O77" s="3"/>
      <c r="P77" s="3"/>
      <c r="Q77" s="4"/>
    </row>
    <row r="78" spans="1:17" x14ac:dyDescent="0.25">
      <c r="A78" s="95" t="s">
        <v>53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ht="9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9"/>
      <c r="K79" s="9"/>
      <c r="L79" s="8"/>
      <c r="M79" s="8"/>
      <c r="N79" s="8"/>
      <c r="O79" s="8"/>
      <c r="P79" s="8"/>
      <c r="Q79" s="8"/>
    </row>
    <row r="80" spans="1:17" x14ac:dyDescent="0.25">
      <c r="A80" s="207" t="s">
        <v>105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1:17" ht="6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1:17" x14ac:dyDescent="0.25">
      <c r="A82" s="117" t="s">
        <v>54</v>
      </c>
      <c r="B82" s="118"/>
      <c r="C82" s="118"/>
      <c r="D82" s="118"/>
      <c r="E82" s="118"/>
      <c r="F82" s="118"/>
      <c r="G82" s="118"/>
      <c r="H82" s="118"/>
      <c r="I82" s="119"/>
      <c r="J82" s="117" t="s">
        <v>55</v>
      </c>
      <c r="K82" s="118"/>
      <c r="L82" s="118"/>
      <c r="M82" s="118"/>
      <c r="N82" s="118"/>
      <c r="O82" s="118"/>
      <c r="P82" s="118"/>
      <c r="Q82" s="119"/>
    </row>
    <row r="83" spans="1:17" x14ac:dyDescent="0.25">
      <c r="A83" s="120" t="s">
        <v>10</v>
      </c>
      <c r="B83" s="121"/>
      <c r="C83" s="121"/>
      <c r="D83" s="121"/>
      <c r="E83" s="121"/>
      <c r="F83" s="122" t="s">
        <v>61</v>
      </c>
      <c r="G83" s="122"/>
      <c r="H83" s="122"/>
      <c r="I83" s="123"/>
      <c r="J83" s="120" t="s">
        <v>57</v>
      </c>
      <c r="K83" s="122"/>
      <c r="L83" s="122"/>
      <c r="M83" s="122"/>
      <c r="N83" s="122" t="s">
        <v>58</v>
      </c>
      <c r="O83" s="122"/>
      <c r="P83" s="122"/>
      <c r="Q83" s="123"/>
    </row>
    <row r="84" spans="1:17" ht="18" customHeight="1" x14ac:dyDescent="0.25">
      <c r="A84" s="108" t="s">
        <v>63</v>
      </c>
      <c r="B84" s="109"/>
      <c r="C84" s="109"/>
      <c r="D84" s="109"/>
      <c r="E84" s="109"/>
      <c r="F84" s="109" t="s">
        <v>11</v>
      </c>
      <c r="G84" s="109"/>
      <c r="H84" s="109"/>
      <c r="I84" s="110"/>
      <c r="J84" s="108" t="s">
        <v>12</v>
      </c>
      <c r="K84" s="109"/>
      <c r="L84" s="109"/>
      <c r="M84" s="109"/>
      <c r="N84" s="109" t="s">
        <v>59</v>
      </c>
      <c r="O84" s="109"/>
      <c r="P84" s="109"/>
      <c r="Q84" s="110"/>
    </row>
    <row r="85" spans="1:17" ht="18" customHeight="1" x14ac:dyDescent="0.25">
      <c r="A85" s="111" t="s">
        <v>56</v>
      </c>
      <c r="B85" s="112"/>
      <c r="C85" s="112"/>
      <c r="D85" s="112"/>
      <c r="E85" s="109"/>
      <c r="F85" s="112" t="s">
        <v>62</v>
      </c>
      <c r="G85" s="112"/>
      <c r="H85" s="112"/>
      <c r="I85" s="113"/>
      <c r="J85" s="108" t="s">
        <v>13</v>
      </c>
      <c r="K85" s="112"/>
      <c r="L85" s="112"/>
      <c r="M85" s="112"/>
      <c r="N85" s="114" t="s">
        <v>60</v>
      </c>
      <c r="O85" s="114"/>
      <c r="P85" s="114"/>
      <c r="Q85" s="115"/>
    </row>
    <row r="86" spans="1:17" ht="18" customHeight="1" x14ac:dyDescent="0.25">
      <c r="A86" s="42" t="s">
        <v>64</v>
      </c>
      <c r="B86" s="24"/>
      <c r="C86" s="24"/>
      <c r="D86" s="24"/>
      <c r="E86" s="40"/>
      <c r="F86" s="41" t="s">
        <v>65</v>
      </c>
      <c r="G86" s="36"/>
      <c r="H86" s="36"/>
      <c r="I86" s="36"/>
      <c r="J86" s="40"/>
      <c r="K86" s="47"/>
      <c r="L86" s="24" t="s">
        <v>66</v>
      </c>
      <c r="M86" s="24"/>
      <c r="N86" s="25"/>
      <c r="O86" s="25"/>
      <c r="P86" s="25"/>
      <c r="Q86" s="38"/>
    </row>
    <row r="87" spans="1:17" ht="18" customHeight="1" x14ac:dyDescent="0.25">
      <c r="A87" s="111" t="s">
        <v>67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39">
        <f>E86*J86*Q86</f>
        <v>0</v>
      </c>
    </row>
    <row r="88" spans="1:17" ht="18" customHeight="1" x14ac:dyDescent="0.25">
      <c r="A88" s="128" t="s">
        <v>89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30"/>
    </row>
    <row r="89" spans="1:17" ht="18" customHeight="1" x14ac:dyDescent="0.25">
      <c r="A89" s="214" t="s">
        <v>114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1:17" ht="18" customHeight="1" x14ac:dyDescent="0.25">
      <c r="A90" s="131" t="s">
        <v>10</v>
      </c>
      <c r="B90" s="132"/>
      <c r="C90" s="2"/>
      <c r="D90" s="3"/>
      <c r="E90" s="4"/>
      <c r="F90" s="127" t="s">
        <v>61</v>
      </c>
      <c r="G90" s="127"/>
      <c r="H90" s="124"/>
      <c r="I90" s="125"/>
      <c r="J90" s="124" t="s">
        <v>63</v>
      </c>
      <c r="K90" s="126"/>
      <c r="L90" s="126"/>
      <c r="M90" s="125"/>
      <c r="N90" s="124"/>
      <c r="O90" s="126"/>
      <c r="P90" s="126"/>
      <c r="Q90" s="125"/>
    </row>
    <row r="91" spans="1:17" ht="18" customHeight="1" x14ac:dyDescent="0.25">
      <c r="A91" s="124" t="s">
        <v>56</v>
      </c>
      <c r="B91" s="125"/>
      <c r="C91" s="126"/>
      <c r="D91" s="126"/>
      <c r="E91" s="125"/>
      <c r="F91" s="127"/>
      <c r="G91" s="127"/>
      <c r="H91" s="127"/>
      <c r="I91" s="127"/>
      <c r="J91" s="124" t="s">
        <v>11</v>
      </c>
      <c r="K91" s="126"/>
      <c r="L91" s="126"/>
      <c r="M91" s="125"/>
      <c r="N91" s="124"/>
      <c r="O91" s="126"/>
      <c r="P91" s="126"/>
      <c r="Q91" s="125"/>
    </row>
    <row r="92" spans="1:17" ht="18" customHeight="1" x14ac:dyDescent="0.25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</row>
    <row r="93" spans="1:17" ht="13.7" customHeight="1" x14ac:dyDescent="0.25">
      <c r="A93" s="208" t="s">
        <v>106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</row>
    <row r="94" spans="1:17" s="13" customFormat="1" ht="13.7" customHeight="1" x14ac:dyDescent="0.25">
      <c r="A94" s="11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13.7" customHeight="1" x14ac:dyDescent="0.25">
      <c r="A95" s="209" t="s">
        <v>107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</row>
    <row r="96" spans="1:17" x14ac:dyDescent="0.25">
      <c r="A96" s="48" t="s">
        <v>63</v>
      </c>
      <c r="B96" s="49"/>
      <c r="C96" s="50"/>
      <c r="D96" s="142" t="s">
        <v>31</v>
      </c>
      <c r="E96" s="142"/>
      <c r="F96" s="6"/>
      <c r="G96" s="48" t="s">
        <v>73</v>
      </c>
      <c r="H96" s="49"/>
      <c r="I96" s="50" t="s">
        <v>31</v>
      </c>
      <c r="J96" s="6"/>
      <c r="K96" s="6"/>
      <c r="L96" s="6"/>
      <c r="M96" s="6"/>
      <c r="N96" s="6"/>
      <c r="O96" s="6"/>
      <c r="P96" s="14"/>
      <c r="Q96" s="14"/>
    </row>
    <row r="97" spans="1:17" x14ac:dyDescent="0.25">
      <c r="A97" s="48" t="s">
        <v>68</v>
      </c>
      <c r="B97" s="49"/>
      <c r="C97" s="50"/>
      <c r="D97" s="143" t="s">
        <v>31</v>
      </c>
      <c r="E97" s="143"/>
      <c r="F97" s="6"/>
      <c r="G97" s="6"/>
      <c r="H97" s="6"/>
      <c r="I97" s="6"/>
      <c r="J97" s="6"/>
      <c r="K97" s="6"/>
      <c r="L97" s="6"/>
      <c r="M97" s="6"/>
      <c r="N97" s="6"/>
      <c r="O97" s="6"/>
      <c r="P97" s="15"/>
      <c r="Q97" s="15"/>
    </row>
    <row r="98" spans="1:17" x14ac:dyDescent="0.25">
      <c r="A98" s="6"/>
      <c r="B98" s="6"/>
      <c r="C98" s="6"/>
      <c r="D98" s="6"/>
      <c r="E98" s="6"/>
      <c r="F98" s="6"/>
      <c r="G98" s="6"/>
      <c r="H98" s="6"/>
      <c r="I98" s="6"/>
      <c r="J98" s="117" t="s">
        <v>93</v>
      </c>
      <c r="K98" s="119"/>
      <c r="L98" s="6"/>
      <c r="M98" s="6"/>
      <c r="N98" s="6"/>
      <c r="O98" s="6"/>
      <c r="P98" s="14"/>
      <c r="Q98" s="14"/>
    </row>
    <row r="99" spans="1:17" x14ac:dyDescent="0.25">
      <c r="A99" s="144" t="s">
        <v>32</v>
      </c>
      <c r="B99" s="146" t="s">
        <v>69</v>
      </c>
      <c r="C99" s="148" t="s">
        <v>70</v>
      </c>
      <c r="D99" s="148"/>
      <c r="E99" s="148"/>
      <c r="F99" s="149" t="s">
        <v>11</v>
      </c>
      <c r="G99" s="150"/>
      <c r="H99" s="149" t="s">
        <v>71</v>
      </c>
      <c r="I99" s="150"/>
      <c r="J99" s="133" t="s">
        <v>72</v>
      </c>
      <c r="K99" s="134"/>
      <c r="L99" s="137"/>
      <c r="M99" s="137"/>
      <c r="N99" s="14"/>
      <c r="O99" s="14"/>
      <c r="P99" s="14"/>
      <c r="Q99" s="14"/>
    </row>
    <row r="100" spans="1:17" ht="18.75" customHeight="1" thickBot="1" x14ac:dyDescent="0.3">
      <c r="A100" s="145"/>
      <c r="B100" s="147"/>
      <c r="C100" s="138" t="s">
        <v>14</v>
      </c>
      <c r="D100" s="138"/>
      <c r="E100" s="138"/>
      <c r="F100" s="151"/>
      <c r="G100" s="152"/>
      <c r="H100" s="151"/>
      <c r="I100" s="152"/>
      <c r="J100" s="135"/>
      <c r="K100" s="136"/>
      <c r="L100" s="137"/>
      <c r="M100" s="137"/>
      <c r="N100" s="14"/>
      <c r="O100" s="14"/>
      <c r="P100" s="14"/>
      <c r="Q100" s="14"/>
    </row>
    <row r="101" spans="1:17" x14ac:dyDescent="0.25">
      <c r="A101" s="44" t="s">
        <v>15</v>
      </c>
      <c r="B101" s="45"/>
      <c r="C101" s="139"/>
      <c r="D101" s="139"/>
      <c r="E101" s="139"/>
      <c r="F101" s="139"/>
      <c r="G101" s="139"/>
      <c r="H101" s="140"/>
      <c r="I101" s="140"/>
      <c r="J101" s="141" t="e">
        <f>C101/H101</f>
        <v>#DIV/0!</v>
      </c>
      <c r="K101" s="141"/>
      <c r="L101" s="142"/>
      <c r="M101" s="142"/>
      <c r="N101" s="14"/>
      <c r="O101" s="14"/>
      <c r="P101" s="14"/>
      <c r="Q101" s="14"/>
    </row>
    <row r="102" spans="1:17" x14ac:dyDescent="0.25">
      <c r="A102" s="16" t="s">
        <v>16</v>
      </c>
      <c r="B102" s="17"/>
      <c r="C102" s="153"/>
      <c r="D102" s="154"/>
      <c r="E102" s="155"/>
      <c r="F102" s="156"/>
      <c r="G102" s="156"/>
      <c r="H102" s="157"/>
      <c r="I102" s="157"/>
      <c r="J102" s="158" t="e">
        <f t="shared" ref="J102:J107" si="0">C102/H102</f>
        <v>#DIV/0!</v>
      </c>
      <c r="K102" s="158"/>
      <c r="L102" s="142"/>
      <c r="M102" s="142"/>
      <c r="N102" s="14"/>
      <c r="O102" s="14"/>
      <c r="P102" s="14"/>
      <c r="Q102" s="14"/>
    </row>
    <row r="103" spans="1:17" x14ac:dyDescent="0.25">
      <c r="A103" s="16" t="s">
        <v>17</v>
      </c>
      <c r="B103" s="17"/>
      <c r="C103" s="153"/>
      <c r="D103" s="154"/>
      <c r="E103" s="155"/>
      <c r="F103" s="156"/>
      <c r="G103" s="156"/>
      <c r="H103" s="157"/>
      <c r="I103" s="157"/>
      <c r="J103" s="158" t="e">
        <f t="shared" si="0"/>
        <v>#DIV/0!</v>
      </c>
      <c r="K103" s="158"/>
      <c r="L103" s="142"/>
      <c r="M103" s="142"/>
      <c r="N103" s="14"/>
      <c r="O103" s="14"/>
      <c r="P103" s="14"/>
      <c r="Q103" s="14"/>
    </row>
    <row r="104" spans="1:17" x14ac:dyDescent="0.25">
      <c r="A104" s="16" t="s">
        <v>18</v>
      </c>
      <c r="B104" s="17"/>
      <c r="C104" s="153"/>
      <c r="D104" s="154"/>
      <c r="E104" s="155"/>
      <c r="F104" s="156"/>
      <c r="G104" s="156"/>
      <c r="H104" s="157"/>
      <c r="I104" s="157"/>
      <c r="J104" s="158" t="e">
        <f t="shared" si="0"/>
        <v>#DIV/0!</v>
      </c>
      <c r="K104" s="158"/>
      <c r="L104" s="142"/>
      <c r="M104" s="142"/>
      <c r="N104" s="14"/>
      <c r="O104" s="14"/>
      <c r="P104" s="14"/>
      <c r="Q104" s="14"/>
    </row>
    <row r="105" spans="1:17" x14ac:dyDescent="0.25">
      <c r="A105" s="16" t="s">
        <v>19</v>
      </c>
      <c r="B105" s="17"/>
      <c r="C105" s="153"/>
      <c r="D105" s="154"/>
      <c r="E105" s="155"/>
      <c r="F105" s="156"/>
      <c r="G105" s="156"/>
      <c r="H105" s="157"/>
      <c r="I105" s="157"/>
      <c r="J105" s="158" t="e">
        <f t="shared" si="0"/>
        <v>#DIV/0!</v>
      </c>
      <c r="K105" s="158"/>
      <c r="L105" s="142"/>
      <c r="M105" s="142"/>
      <c r="N105" s="14"/>
      <c r="O105" s="14"/>
      <c r="P105" s="14"/>
      <c r="Q105" s="14"/>
    </row>
    <row r="106" spans="1:17" x14ac:dyDescent="0.25">
      <c r="A106" s="16" t="s">
        <v>20</v>
      </c>
      <c r="B106" s="17"/>
      <c r="C106" s="153"/>
      <c r="D106" s="154"/>
      <c r="E106" s="155"/>
      <c r="F106" s="156"/>
      <c r="G106" s="156"/>
      <c r="H106" s="157"/>
      <c r="I106" s="157"/>
      <c r="J106" s="158" t="e">
        <f t="shared" si="0"/>
        <v>#DIV/0!</v>
      </c>
      <c r="K106" s="158"/>
      <c r="L106" s="142"/>
      <c r="M106" s="142"/>
      <c r="N106" s="14"/>
      <c r="O106" s="14"/>
      <c r="P106" s="14"/>
      <c r="Q106" s="14"/>
    </row>
    <row r="107" spans="1:17" x14ac:dyDescent="0.25">
      <c r="A107" s="16" t="s">
        <v>21</v>
      </c>
      <c r="B107" s="17"/>
      <c r="C107" s="153"/>
      <c r="D107" s="154"/>
      <c r="E107" s="155"/>
      <c r="F107" s="156"/>
      <c r="G107" s="156"/>
      <c r="H107" s="157"/>
      <c r="I107" s="157"/>
      <c r="J107" s="158" t="e">
        <f t="shared" si="0"/>
        <v>#DIV/0!</v>
      </c>
      <c r="K107" s="158"/>
      <c r="L107" s="142"/>
      <c r="M107" s="142"/>
      <c r="N107" s="14"/>
      <c r="O107" s="14"/>
      <c r="P107" s="14"/>
      <c r="Q107" s="14"/>
    </row>
    <row r="108" spans="1:17" x14ac:dyDescent="0.25">
      <c r="A108" s="16" t="s">
        <v>22</v>
      </c>
      <c r="B108" s="16"/>
      <c r="C108" s="160"/>
      <c r="D108" s="161"/>
      <c r="E108" s="161"/>
      <c r="F108" s="81"/>
      <c r="G108" s="82"/>
      <c r="H108" s="81"/>
      <c r="I108" s="82"/>
      <c r="J108" s="158" t="e">
        <f t="shared" ref="J108:J112" si="1">C108/H108</f>
        <v>#DIV/0!</v>
      </c>
      <c r="K108" s="158"/>
      <c r="L108" s="159"/>
      <c r="M108" s="159"/>
      <c r="N108" s="159"/>
      <c r="O108" s="159"/>
      <c r="P108" s="159"/>
      <c r="Q108" s="159"/>
    </row>
    <row r="109" spans="1:17" x14ac:dyDescent="0.25">
      <c r="A109" s="16" t="s">
        <v>23</v>
      </c>
      <c r="B109" s="16"/>
      <c r="C109" s="160"/>
      <c r="D109" s="161"/>
      <c r="E109" s="161"/>
      <c r="F109" s="81"/>
      <c r="G109" s="82"/>
      <c r="H109" s="81"/>
      <c r="I109" s="82"/>
      <c r="J109" s="158" t="e">
        <f t="shared" si="1"/>
        <v>#DIV/0!</v>
      </c>
      <c r="K109" s="158"/>
      <c r="L109" s="159"/>
      <c r="M109" s="159"/>
      <c r="N109" s="159"/>
      <c r="O109" s="159"/>
      <c r="P109" s="159"/>
      <c r="Q109" s="159"/>
    </row>
    <row r="110" spans="1:17" x14ac:dyDescent="0.25">
      <c r="A110" s="16" t="s">
        <v>24</v>
      </c>
      <c r="B110" s="16"/>
      <c r="C110" s="160"/>
      <c r="D110" s="161"/>
      <c r="E110" s="161"/>
      <c r="F110" s="81"/>
      <c r="G110" s="82"/>
      <c r="H110" s="81"/>
      <c r="I110" s="82"/>
      <c r="J110" s="158" t="e">
        <f t="shared" si="1"/>
        <v>#DIV/0!</v>
      </c>
      <c r="K110" s="158"/>
      <c r="L110" s="159"/>
      <c r="M110" s="159"/>
      <c r="N110" s="159"/>
      <c r="O110" s="159"/>
      <c r="P110" s="159"/>
      <c r="Q110" s="159"/>
    </row>
    <row r="111" spans="1:17" x14ac:dyDescent="0.25">
      <c r="A111" s="16" t="s">
        <v>25</v>
      </c>
      <c r="B111" s="16"/>
      <c r="C111" s="160"/>
      <c r="D111" s="161"/>
      <c r="E111" s="161"/>
      <c r="F111" s="81"/>
      <c r="G111" s="82"/>
      <c r="H111" s="81"/>
      <c r="I111" s="82"/>
      <c r="J111" s="158" t="e">
        <f t="shared" si="1"/>
        <v>#DIV/0!</v>
      </c>
      <c r="K111" s="158"/>
      <c r="L111" s="159"/>
      <c r="M111" s="159"/>
      <c r="N111" s="159"/>
      <c r="O111" s="159"/>
      <c r="P111" s="159"/>
      <c r="Q111" s="159"/>
    </row>
    <row r="112" spans="1:17" x14ac:dyDescent="0.25">
      <c r="A112" s="16" t="s">
        <v>26</v>
      </c>
      <c r="B112" s="16"/>
      <c r="C112" s="160"/>
      <c r="D112" s="161"/>
      <c r="E112" s="161"/>
      <c r="F112" s="81"/>
      <c r="G112" s="82"/>
      <c r="H112" s="81"/>
      <c r="I112" s="82"/>
      <c r="J112" s="158" t="e">
        <f t="shared" si="1"/>
        <v>#DIV/0!</v>
      </c>
      <c r="K112" s="158"/>
      <c r="L112" s="159"/>
      <c r="M112" s="159"/>
      <c r="N112" s="159"/>
      <c r="O112" s="159"/>
      <c r="P112" s="159"/>
      <c r="Q112" s="159"/>
    </row>
    <row r="113" spans="1:17" x14ac:dyDescent="0.25">
      <c r="A113" s="7"/>
      <c r="B113" s="7"/>
      <c r="C113" s="163" t="s">
        <v>27</v>
      </c>
      <c r="D113" s="163"/>
      <c r="E113" s="163"/>
      <c r="F113" s="7"/>
      <c r="G113" s="7"/>
      <c r="H113" s="164" t="s">
        <v>28</v>
      </c>
      <c r="I113" s="164"/>
      <c r="J113" s="165" t="s">
        <v>94</v>
      </c>
      <c r="K113" s="166"/>
      <c r="L113" s="7"/>
      <c r="M113" s="7"/>
      <c r="N113" s="7"/>
      <c r="O113" s="7"/>
      <c r="P113" s="7"/>
      <c r="Q113" s="7"/>
    </row>
    <row r="114" spans="1:17" x14ac:dyDescent="0.25">
      <c r="A114" s="167" t="s">
        <v>74</v>
      </c>
      <c r="B114" s="168"/>
      <c r="C114" s="160"/>
      <c r="D114" s="161"/>
      <c r="E114" s="161"/>
      <c r="F114" s="159"/>
      <c r="G114" s="159"/>
      <c r="H114" s="153"/>
      <c r="I114" s="82"/>
      <c r="J114" s="158" t="e">
        <f>C114/H114</f>
        <v>#DIV/0!</v>
      </c>
      <c r="K114" s="158"/>
      <c r="L114" s="7"/>
      <c r="M114" s="7"/>
      <c r="N114" s="7"/>
      <c r="O114" s="7"/>
      <c r="P114" s="7"/>
      <c r="Q114" s="7"/>
    </row>
    <row r="115" spans="1:17" x14ac:dyDescent="0.25">
      <c r="A115" s="172" t="s">
        <v>75</v>
      </c>
      <c r="B115" s="172"/>
      <c r="C115" s="169">
        <f>C114*Q87</f>
        <v>0</v>
      </c>
      <c r="D115" s="169"/>
      <c r="E115" s="169"/>
      <c r="F115" s="29"/>
      <c r="G115" s="29"/>
      <c r="H115" s="169">
        <f>H114*Q87</f>
        <v>0</v>
      </c>
      <c r="I115" s="170"/>
      <c r="J115" s="171" t="e">
        <f>C115/H115</f>
        <v>#DIV/0!</v>
      </c>
      <c r="K115" s="171"/>
      <c r="L115" s="26"/>
      <c r="M115" s="26"/>
      <c r="N115" s="26"/>
      <c r="O115" s="26"/>
      <c r="P115" s="26"/>
      <c r="Q115" s="26"/>
    </row>
    <row r="116" spans="1:17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13.7" customHeight="1" x14ac:dyDescent="0.25">
      <c r="A117" s="209" t="s">
        <v>108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</row>
    <row r="118" spans="1:17" x14ac:dyDescent="0.25">
      <c r="A118" s="10"/>
      <c r="B118" s="10"/>
      <c r="C118" s="10"/>
      <c r="D118" s="10"/>
      <c r="E118" s="10"/>
      <c r="F118" s="10"/>
      <c r="G118" s="10"/>
      <c r="H118" s="64" t="s">
        <v>95</v>
      </c>
      <c r="I118" s="64"/>
      <c r="J118" s="6"/>
      <c r="K118" s="6"/>
      <c r="L118" s="6"/>
      <c r="M118" s="6"/>
      <c r="N118" s="6"/>
      <c r="O118" s="6"/>
      <c r="P118" s="14"/>
      <c r="Q118" s="14"/>
    </row>
    <row r="119" spans="1:17" x14ac:dyDescent="0.25">
      <c r="A119" s="65" t="s">
        <v>32</v>
      </c>
      <c r="B119" s="66"/>
      <c r="C119" s="67"/>
      <c r="D119" s="71" t="s">
        <v>27</v>
      </c>
      <c r="E119" s="72"/>
      <c r="F119" s="73" t="s">
        <v>71</v>
      </c>
      <c r="G119" s="74"/>
      <c r="H119" s="77" t="s">
        <v>72</v>
      </c>
      <c r="I119" s="77"/>
      <c r="J119" s="8"/>
      <c r="K119" s="8"/>
      <c r="L119" s="8"/>
      <c r="M119" s="8"/>
      <c r="N119" s="14"/>
      <c r="O119" s="14"/>
      <c r="P119" s="14"/>
      <c r="Q119" s="14"/>
    </row>
    <row r="120" spans="1:17" x14ac:dyDescent="0.25">
      <c r="A120" s="68"/>
      <c r="B120" s="69"/>
      <c r="C120" s="70"/>
      <c r="D120" s="71" t="s">
        <v>14</v>
      </c>
      <c r="E120" s="72"/>
      <c r="F120" s="75"/>
      <c r="G120" s="76"/>
      <c r="H120" s="77"/>
      <c r="I120" s="77"/>
      <c r="J120" s="8"/>
      <c r="K120" s="8"/>
      <c r="L120" s="8"/>
      <c r="M120" s="8"/>
      <c r="N120" s="14"/>
      <c r="O120" s="14"/>
      <c r="P120" s="14"/>
      <c r="Q120" s="14"/>
    </row>
    <row r="121" spans="1:17" x14ac:dyDescent="0.25">
      <c r="A121" s="78" t="s">
        <v>15</v>
      </c>
      <c r="B121" s="79"/>
      <c r="C121" s="80"/>
      <c r="D121" s="81"/>
      <c r="E121" s="82"/>
      <c r="F121" s="81"/>
      <c r="G121" s="82"/>
      <c r="H121" s="52" t="e">
        <f t="shared" ref="H121" si="2">D121/F121</f>
        <v>#DIV/0!</v>
      </c>
      <c r="I121" s="53"/>
      <c r="J121" s="8"/>
      <c r="K121" s="8"/>
      <c r="L121" s="8"/>
      <c r="M121" s="8"/>
      <c r="N121" s="14"/>
      <c r="O121" s="14"/>
      <c r="P121" s="14"/>
      <c r="Q121" s="14"/>
    </row>
    <row r="122" spans="1:17" x14ac:dyDescent="0.25">
      <c r="A122" s="78" t="s">
        <v>16</v>
      </c>
      <c r="B122" s="79"/>
      <c r="C122" s="80"/>
      <c r="D122" s="81"/>
      <c r="E122" s="82"/>
      <c r="F122" s="81"/>
      <c r="G122" s="82"/>
      <c r="H122" s="52" t="e">
        <f t="shared" ref="H122:H132" si="3">D122/F122</f>
        <v>#DIV/0!</v>
      </c>
      <c r="I122" s="53"/>
      <c r="J122" s="8"/>
      <c r="K122" s="8"/>
      <c r="L122" s="8"/>
      <c r="M122" s="8"/>
      <c r="N122" s="14"/>
      <c r="O122" s="14"/>
      <c r="P122" s="14"/>
      <c r="Q122" s="14"/>
    </row>
    <row r="123" spans="1:17" x14ac:dyDescent="0.25">
      <c r="A123" s="78" t="s">
        <v>17</v>
      </c>
      <c r="B123" s="79"/>
      <c r="C123" s="80"/>
      <c r="D123" s="81"/>
      <c r="E123" s="82"/>
      <c r="F123" s="81"/>
      <c r="G123" s="82"/>
      <c r="H123" s="52" t="e">
        <f t="shared" si="3"/>
        <v>#DIV/0!</v>
      </c>
      <c r="I123" s="53"/>
      <c r="J123" s="8"/>
      <c r="K123" s="8"/>
      <c r="L123" s="8"/>
      <c r="M123" s="8"/>
      <c r="N123" s="14"/>
      <c r="O123" s="14"/>
      <c r="P123" s="14"/>
      <c r="Q123" s="14"/>
    </row>
    <row r="124" spans="1:17" x14ac:dyDescent="0.25">
      <c r="A124" s="78" t="s">
        <v>18</v>
      </c>
      <c r="B124" s="79"/>
      <c r="C124" s="80"/>
      <c r="D124" s="81"/>
      <c r="E124" s="82"/>
      <c r="F124" s="81"/>
      <c r="G124" s="82"/>
      <c r="H124" s="52" t="e">
        <f t="shared" si="3"/>
        <v>#DIV/0!</v>
      </c>
      <c r="I124" s="53"/>
      <c r="J124" s="8"/>
      <c r="K124" s="8"/>
      <c r="L124" s="8"/>
      <c r="M124" s="8"/>
      <c r="N124" s="14"/>
      <c r="O124" s="14"/>
      <c r="P124" s="14"/>
      <c r="Q124" s="14"/>
    </row>
    <row r="125" spans="1:17" x14ac:dyDescent="0.25">
      <c r="A125" s="81" t="s">
        <v>19</v>
      </c>
      <c r="B125" s="162"/>
      <c r="C125" s="82"/>
      <c r="D125" s="81"/>
      <c r="E125" s="82"/>
      <c r="F125" s="81"/>
      <c r="G125" s="82"/>
      <c r="H125" s="52" t="e">
        <f t="shared" si="3"/>
        <v>#DIV/0!</v>
      </c>
      <c r="I125" s="53"/>
      <c r="J125" s="8"/>
      <c r="K125" s="8"/>
      <c r="L125" s="8"/>
      <c r="M125" s="8"/>
      <c r="N125" s="14"/>
      <c r="O125" s="14"/>
      <c r="P125" s="14"/>
      <c r="Q125" s="14"/>
    </row>
    <row r="126" spans="1:17" x14ac:dyDescent="0.25">
      <c r="A126" s="81" t="s">
        <v>20</v>
      </c>
      <c r="B126" s="162"/>
      <c r="C126" s="82"/>
      <c r="D126" s="81"/>
      <c r="E126" s="82"/>
      <c r="F126" s="81"/>
      <c r="G126" s="82"/>
      <c r="H126" s="52" t="e">
        <f t="shared" si="3"/>
        <v>#DIV/0!</v>
      </c>
      <c r="I126" s="53"/>
      <c r="J126" s="8"/>
      <c r="K126" s="8"/>
      <c r="L126" s="8"/>
      <c r="M126" s="8"/>
      <c r="N126" s="14"/>
      <c r="O126" s="14"/>
      <c r="P126" s="14"/>
      <c r="Q126" s="14"/>
    </row>
    <row r="127" spans="1:17" x14ac:dyDescent="0.25">
      <c r="A127" s="81" t="s">
        <v>21</v>
      </c>
      <c r="B127" s="162"/>
      <c r="C127" s="82"/>
      <c r="D127" s="81"/>
      <c r="E127" s="82"/>
      <c r="F127" s="81"/>
      <c r="G127" s="82"/>
      <c r="H127" s="52" t="e">
        <f t="shared" si="3"/>
        <v>#DIV/0!</v>
      </c>
      <c r="I127" s="53"/>
      <c r="J127" s="8"/>
      <c r="K127" s="8"/>
      <c r="L127" s="8"/>
      <c r="M127" s="8"/>
      <c r="N127" s="14"/>
      <c r="O127" s="14"/>
      <c r="P127" s="14"/>
      <c r="Q127" s="14"/>
    </row>
    <row r="128" spans="1:17" x14ac:dyDescent="0.25">
      <c r="A128" s="81" t="s">
        <v>22</v>
      </c>
      <c r="B128" s="162"/>
      <c r="C128" s="82"/>
      <c r="D128" s="81"/>
      <c r="E128" s="82"/>
      <c r="F128" s="81"/>
      <c r="G128" s="82"/>
      <c r="H128" s="52" t="e">
        <f t="shared" si="3"/>
        <v>#DIV/0!</v>
      </c>
      <c r="I128" s="53"/>
      <c r="J128" s="8"/>
      <c r="K128" s="8"/>
      <c r="L128" s="8"/>
      <c r="M128" s="8"/>
      <c r="N128" s="159"/>
      <c r="O128" s="159"/>
      <c r="P128" s="159"/>
      <c r="Q128" s="159"/>
    </row>
    <row r="129" spans="1:17" x14ac:dyDescent="0.25">
      <c r="A129" s="81" t="s">
        <v>23</v>
      </c>
      <c r="B129" s="162"/>
      <c r="C129" s="82"/>
      <c r="D129" s="81"/>
      <c r="E129" s="82"/>
      <c r="F129" s="81"/>
      <c r="G129" s="82"/>
      <c r="H129" s="52" t="e">
        <f t="shared" si="3"/>
        <v>#DIV/0!</v>
      </c>
      <c r="I129" s="53"/>
      <c r="J129" s="8"/>
      <c r="K129" s="8"/>
      <c r="L129" s="8"/>
      <c r="M129" s="8"/>
      <c r="N129" s="159"/>
      <c r="O129" s="159"/>
      <c r="P129" s="159"/>
      <c r="Q129" s="159"/>
    </row>
    <row r="130" spans="1:17" x14ac:dyDescent="0.25">
      <c r="A130" s="81" t="s">
        <v>24</v>
      </c>
      <c r="B130" s="162"/>
      <c r="C130" s="82"/>
      <c r="D130" s="81"/>
      <c r="E130" s="82"/>
      <c r="F130" s="81"/>
      <c r="G130" s="82"/>
      <c r="H130" s="52" t="e">
        <f t="shared" si="3"/>
        <v>#DIV/0!</v>
      </c>
      <c r="I130" s="53"/>
      <c r="J130" s="8"/>
      <c r="K130" s="8"/>
      <c r="L130" s="8"/>
      <c r="M130" s="8"/>
      <c r="N130" s="159"/>
      <c r="O130" s="159"/>
      <c r="P130" s="159"/>
      <c r="Q130" s="159"/>
    </row>
    <row r="131" spans="1:17" x14ac:dyDescent="0.25">
      <c r="A131" s="81" t="s">
        <v>25</v>
      </c>
      <c r="B131" s="162"/>
      <c r="C131" s="82"/>
      <c r="D131" s="81"/>
      <c r="E131" s="82"/>
      <c r="F131" s="81"/>
      <c r="G131" s="82"/>
      <c r="H131" s="52" t="e">
        <f t="shared" si="3"/>
        <v>#DIV/0!</v>
      </c>
      <c r="I131" s="53"/>
      <c r="J131" s="8"/>
      <c r="K131" s="8"/>
      <c r="L131" s="8"/>
      <c r="M131" s="8"/>
      <c r="N131" s="159"/>
      <c r="O131" s="159"/>
      <c r="P131" s="159"/>
      <c r="Q131" s="159"/>
    </row>
    <row r="132" spans="1:17" x14ac:dyDescent="0.25">
      <c r="A132" s="81" t="s">
        <v>26</v>
      </c>
      <c r="B132" s="162"/>
      <c r="C132" s="82"/>
      <c r="D132" s="81"/>
      <c r="E132" s="82"/>
      <c r="F132" s="81"/>
      <c r="G132" s="82"/>
      <c r="H132" s="52" t="e">
        <f t="shared" si="3"/>
        <v>#DIV/0!</v>
      </c>
      <c r="I132" s="53"/>
      <c r="J132" s="8"/>
      <c r="K132" s="8"/>
      <c r="L132" s="8"/>
      <c r="M132" s="8"/>
      <c r="N132" s="159"/>
      <c r="O132" s="159"/>
      <c r="P132" s="159"/>
      <c r="Q132" s="159"/>
    </row>
    <row r="133" spans="1:17" x14ac:dyDescent="0.25">
      <c r="A133" s="6"/>
      <c r="B133" s="6"/>
      <c r="C133" s="6"/>
      <c r="D133" s="173" t="s">
        <v>27</v>
      </c>
      <c r="E133" s="173"/>
      <c r="F133" s="173" t="s">
        <v>28</v>
      </c>
      <c r="G133" s="173"/>
      <c r="H133" s="64" t="s">
        <v>95</v>
      </c>
      <c r="I133" s="64"/>
      <c r="J133" s="10"/>
      <c r="K133" s="10"/>
      <c r="L133" s="10"/>
      <c r="M133" s="10"/>
      <c r="N133" s="6"/>
      <c r="O133" s="10"/>
      <c r="P133" s="6"/>
      <c r="Q133" s="6"/>
    </row>
    <row r="134" spans="1:17" x14ac:dyDescent="0.25">
      <c r="A134" s="81" t="s">
        <v>76</v>
      </c>
      <c r="B134" s="162"/>
      <c r="C134" s="82"/>
      <c r="D134" s="81"/>
      <c r="E134" s="82"/>
      <c r="F134" s="81"/>
      <c r="G134" s="82"/>
      <c r="H134" s="174" t="e">
        <f>D134/F134</f>
        <v>#DIV/0!</v>
      </c>
      <c r="I134" s="174"/>
      <c r="J134" s="10"/>
      <c r="K134" s="10"/>
      <c r="L134" s="10"/>
      <c r="M134" s="10"/>
      <c r="N134" s="6"/>
      <c r="O134" s="10"/>
      <c r="P134" s="6"/>
      <c r="Q134" s="6"/>
    </row>
    <row r="135" spans="1:17" x14ac:dyDescent="0.25">
      <c r="A135" s="54" t="s">
        <v>77</v>
      </c>
      <c r="B135" s="54"/>
      <c r="C135" s="54"/>
      <c r="D135" s="55">
        <f>D134*Q87</f>
        <v>0</v>
      </c>
      <c r="E135" s="55"/>
      <c r="F135" s="55">
        <f>F134*Q87</f>
        <v>0</v>
      </c>
      <c r="G135" s="55"/>
      <c r="H135" s="56" t="e">
        <f>D135/F135</f>
        <v>#DIV/0!</v>
      </c>
      <c r="I135" s="56"/>
      <c r="J135" s="10"/>
      <c r="K135" s="10"/>
      <c r="L135" s="10"/>
      <c r="M135" s="10"/>
      <c r="N135" s="6"/>
      <c r="O135" s="10"/>
      <c r="P135" s="6"/>
      <c r="Q135" s="6"/>
    </row>
    <row r="136" spans="1:17" x14ac:dyDescent="0.25">
      <c r="A136" s="6"/>
      <c r="B136" s="6"/>
      <c r="C136" s="6"/>
      <c r="D136" s="6"/>
      <c r="E136" s="10"/>
      <c r="F136" s="10"/>
      <c r="G136" s="10"/>
      <c r="H136" s="10"/>
      <c r="I136" s="10"/>
      <c r="J136" s="10"/>
      <c r="K136" s="10"/>
      <c r="L136" s="10"/>
      <c r="M136" s="10"/>
      <c r="N136" s="6"/>
      <c r="O136" s="10"/>
      <c r="P136" s="6"/>
      <c r="Q136" s="6"/>
    </row>
    <row r="137" spans="1:17" ht="13.7" customHeight="1" x14ac:dyDescent="0.25">
      <c r="A137" s="209" t="s">
        <v>109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</row>
    <row r="139" spans="1:17" x14ac:dyDescent="0.25">
      <c r="A139" s="175" t="s">
        <v>32</v>
      </c>
      <c r="B139" s="175"/>
      <c r="C139" s="175"/>
      <c r="D139" s="176" t="s">
        <v>96</v>
      </c>
      <c r="E139" s="17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4"/>
      <c r="Q139" s="14"/>
    </row>
    <row r="140" spans="1:17" x14ac:dyDescent="0.25">
      <c r="A140" s="175"/>
      <c r="B140" s="175"/>
      <c r="C140" s="175"/>
      <c r="D140" s="64" t="s">
        <v>29</v>
      </c>
      <c r="E140" s="6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14"/>
      <c r="Q140" s="14"/>
    </row>
    <row r="141" spans="1:17" x14ac:dyDescent="0.25">
      <c r="A141" s="81" t="s">
        <v>15</v>
      </c>
      <c r="B141" s="162"/>
      <c r="C141" s="82"/>
      <c r="D141" s="52" t="e">
        <f t="shared" ref="D141:D152" si="4">((J101-H121)/J101)*100</f>
        <v>#DIV/0!</v>
      </c>
      <c r="E141" s="5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4"/>
      <c r="Q141" s="14"/>
    </row>
    <row r="142" spans="1:17" x14ac:dyDescent="0.25">
      <c r="A142" s="81" t="s">
        <v>16</v>
      </c>
      <c r="B142" s="162"/>
      <c r="C142" s="82"/>
      <c r="D142" s="52" t="e">
        <f t="shared" si="4"/>
        <v>#DIV/0!</v>
      </c>
      <c r="E142" s="53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4"/>
      <c r="Q142" s="14"/>
    </row>
    <row r="143" spans="1:17" x14ac:dyDescent="0.25">
      <c r="A143" s="81" t="s">
        <v>17</v>
      </c>
      <c r="B143" s="162"/>
      <c r="C143" s="82"/>
      <c r="D143" s="52" t="e">
        <f t="shared" si="4"/>
        <v>#DIV/0!</v>
      </c>
      <c r="E143" s="53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4"/>
      <c r="Q143" s="14"/>
    </row>
    <row r="144" spans="1:17" x14ac:dyDescent="0.25">
      <c r="A144" s="81" t="s">
        <v>18</v>
      </c>
      <c r="B144" s="162"/>
      <c r="C144" s="82"/>
      <c r="D144" s="52" t="e">
        <f t="shared" si="4"/>
        <v>#DIV/0!</v>
      </c>
      <c r="E144" s="53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4"/>
      <c r="Q144" s="14"/>
    </row>
    <row r="145" spans="1:17" x14ac:dyDescent="0.25">
      <c r="A145" s="81" t="s">
        <v>19</v>
      </c>
      <c r="B145" s="162"/>
      <c r="C145" s="82"/>
      <c r="D145" s="52" t="e">
        <f t="shared" si="4"/>
        <v>#DIV/0!</v>
      </c>
      <c r="E145" s="53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4"/>
      <c r="Q145" s="14"/>
    </row>
    <row r="146" spans="1:17" x14ac:dyDescent="0.25">
      <c r="A146" s="81" t="s">
        <v>20</v>
      </c>
      <c r="B146" s="162"/>
      <c r="C146" s="82"/>
      <c r="D146" s="52" t="e">
        <f t="shared" si="4"/>
        <v>#DIV/0!</v>
      </c>
      <c r="E146" s="5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4"/>
      <c r="Q146" s="14"/>
    </row>
    <row r="147" spans="1:17" x14ac:dyDescent="0.25">
      <c r="A147" s="81" t="s">
        <v>21</v>
      </c>
      <c r="B147" s="162"/>
      <c r="C147" s="82"/>
      <c r="D147" s="52" t="e">
        <f t="shared" si="4"/>
        <v>#DIV/0!</v>
      </c>
      <c r="E147" s="53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4"/>
      <c r="Q147" s="14"/>
    </row>
    <row r="148" spans="1:17" x14ac:dyDescent="0.25">
      <c r="A148" s="81" t="s">
        <v>22</v>
      </c>
      <c r="B148" s="162"/>
      <c r="C148" s="82"/>
      <c r="D148" s="52" t="e">
        <f t="shared" si="4"/>
        <v>#DIV/0!</v>
      </c>
      <c r="E148" s="53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4"/>
      <c r="Q148" s="14"/>
    </row>
    <row r="149" spans="1:17" x14ac:dyDescent="0.25">
      <c r="A149" s="81" t="s">
        <v>23</v>
      </c>
      <c r="B149" s="162"/>
      <c r="C149" s="82"/>
      <c r="D149" s="52" t="e">
        <f t="shared" si="4"/>
        <v>#DIV/0!</v>
      </c>
      <c r="E149" s="53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4"/>
      <c r="Q149" s="14"/>
    </row>
    <row r="150" spans="1:17" x14ac:dyDescent="0.25">
      <c r="A150" s="81" t="s">
        <v>24</v>
      </c>
      <c r="B150" s="162"/>
      <c r="C150" s="82"/>
      <c r="D150" s="52" t="e">
        <f t="shared" si="4"/>
        <v>#DIV/0!</v>
      </c>
      <c r="E150" s="53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4"/>
      <c r="Q150" s="14"/>
    </row>
    <row r="151" spans="1:17" x14ac:dyDescent="0.25">
      <c r="A151" s="81" t="s">
        <v>25</v>
      </c>
      <c r="B151" s="162"/>
      <c r="C151" s="82"/>
      <c r="D151" s="52" t="e">
        <f t="shared" si="4"/>
        <v>#DIV/0!</v>
      </c>
      <c r="E151" s="5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4"/>
      <c r="Q151" s="14"/>
    </row>
    <row r="152" spans="1:17" x14ac:dyDescent="0.25">
      <c r="A152" s="81" t="s">
        <v>26</v>
      </c>
      <c r="B152" s="162"/>
      <c r="C152" s="82"/>
      <c r="D152" s="52" t="e">
        <f t="shared" si="4"/>
        <v>#DIV/0!</v>
      </c>
      <c r="E152" s="53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4"/>
      <c r="Q152" s="14"/>
    </row>
    <row r="153" spans="1:17" x14ac:dyDescent="0.25">
      <c r="A153" s="26"/>
      <c r="B153" s="26"/>
      <c r="C153" s="26"/>
      <c r="D153" s="30"/>
      <c r="E153" s="31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4"/>
      <c r="Q153" s="14"/>
    </row>
    <row r="154" spans="1:17" ht="27.95" customHeight="1" x14ac:dyDescent="0.25">
      <c r="A154" s="57" t="s">
        <v>97</v>
      </c>
      <c r="B154" s="58"/>
      <c r="C154" s="59"/>
      <c r="D154" s="60" t="e">
        <f>AVERAGE(D141:E152)</f>
        <v>#DIV/0!</v>
      </c>
      <c r="E154" s="61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4"/>
      <c r="Q154" s="14"/>
    </row>
    <row r="155" spans="1:17" ht="8.4499999999999993" customHeight="1" x14ac:dyDescent="0.25">
      <c r="A155" s="10"/>
      <c r="B155" s="10"/>
      <c r="C155" s="10"/>
      <c r="D155" s="10"/>
      <c r="E155" s="10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0.1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3.7" customHeight="1" x14ac:dyDescent="0.25">
      <c r="A157" s="209" t="s">
        <v>110</v>
      </c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</row>
    <row r="158" spans="1:17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x14ac:dyDescent="0.25">
      <c r="A175" s="211" t="s">
        <v>111</v>
      </c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</row>
    <row r="176" spans="1:17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x14ac:dyDescent="0.25">
      <c r="A177" s="62" t="s">
        <v>78</v>
      </c>
      <c r="B177" s="62"/>
      <c r="C177" s="62"/>
      <c r="D177" s="62"/>
      <c r="E177" s="62"/>
      <c r="F177" s="63"/>
      <c r="G177" s="63"/>
      <c r="H177" s="63"/>
      <c r="I177" s="63"/>
      <c r="J177" s="63"/>
      <c r="K177" s="63"/>
      <c r="L177" s="63"/>
      <c r="M177" s="32" t="s">
        <v>90</v>
      </c>
      <c r="N177" s="29"/>
      <c r="O177" s="29"/>
      <c r="P177" s="37"/>
      <c r="Q177" s="10"/>
    </row>
    <row r="178" spans="1:17" x14ac:dyDescent="0.25">
      <c r="A178" s="33"/>
      <c r="B178" s="33"/>
      <c r="C178" s="33"/>
      <c r="D178" s="33"/>
      <c r="E178" s="33"/>
      <c r="F178" s="29"/>
      <c r="G178" s="29"/>
      <c r="H178" s="29"/>
      <c r="I178" s="29"/>
      <c r="J178" s="29"/>
      <c r="K178" s="29"/>
      <c r="L178" s="29"/>
      <c r="M178" s="32"/>
      <c r="N178" s="29"/>
      <c r="O178" s="29"/>
      <c r="P178" s="37"/>
      <c r="Q178" s="10"/>
    </row>
    <row r="179" spans="1:17" ht="24" customHeight="1" x14ac:dyDescent="0.25">
      <c r="A179" s="177" t="s">
        <v>79</v>
      </c>
      <c r="B179" s="177"/>
      <c r="C179" s="177"/>
      <c r="D179" s="177"/>
      <c r="E179" s="177"/>
      <c r="F179" s="178">
        <f>H115</f>
        <v>0</v>
      </c>
      <c r="G179" s="178"/>
      <c r="H179" s="178"/>
      <c r="I179" s="178"/>
      <c r="J179" s="178"/>
      <c r="K179" s="178"/>
      <c r="L179" s="178"/>
      <c r="M179" s="32" t="s">
        <v>33</v>
      </c>
      <c r="N179" s="29"/>
      <c r="O179" s="29"/>
      <c r="P179" s="37"/>
      <c r="Q179" s="10"/>
    </row>
    <row r="180" spans="1:17" x14ac:dyDescent="0.25">
      <c r="A180" s="46"/>
      <c r="B180" s="46"/>
      <c r="C180" s="46"/>
      <c r="D180" s="46"/>
      <c r="E180" s="46"/>
      <c r="F180" s="34"/>
      <c r="G180" s="34"/>
      <c r="H180" s="34"/>
      <c r="I180" s="34"/>
      <c r="J180" s="34"/>
      <c r="K180" s="34"/>
      <c r="L180" s="34"/>
      <c r="M180" s="32"/>
      <c r="N180" s="29"/>
      <c r="O180" s="29"/>
      <c r="P180" s="37"/>
      <c r="Q180" s="10"/>
    </row>
    <row r="181" spans="1:17" x14ac:dyDescent="0.25">
      <c r="A181" s="179" t="s">
        <v>99</v>
      </c>
      <c r="B181" s="179"/>
      <c r="C181" s="179"/>
      <c r="D181" s="179"/>
      <c r="E181" s="179"/>
      <c r="F181" s="180" t="e">
        <f>J115</f>
        <v>#DIV/0!</v>
      </c>
      <c r="G181" s="180"/>
      <c r="H181" s="180"/>
      <c r="I181" s="180"/>
      <c r="J181" s="180"/>
      <c r="K181" s="180"/>
      <c r="L181" s="180"/>
      <c r="M181" s="32" t="s">
        <v>34</v>
      </c>
      <c r="N181" s="29"/>
      <c r="O181" s="29"/>
      <c r="P181" s="37"/>
      <c r="Q181" s="10"/>
    </row>
    <row r="182" spans="1:17" x14ac:dyDescent="0.25">
      <c r="A182" s="46"/>
      <c r="B182" s="46"/>
      <c r="C182" s="46"/>
      <c r="D182" s="46"/>
      <c r="E182" s="46"/>
      <c r="F182" s="35"/>
      <c r="G182" s="35"/>
      <c r="H182" s="35"/>
      <c r="I182" s="35"/>
      <c r="J182" s="35"/>
      <c r="K182" s="35"/>
      <c r="L182" s="35"/>
      <c r="M182" s="32"/>
      <c r="N182" s="29"/>
      <c r="O182" s="29"/>
      <c r="P182" s="37"/>
      <c r="Q182" s="10"/>
    </row>
    <row r="183" spans="1:17" x14ac:dyDescent="0.25">
      <c r="A183" s="179" t="s">
        <v>98</v>
      </c>
      <c r="B183" s="179"/>
      <c r="C183" s="179"/>
      <c r="D183" s="179"/>
      <c r="E183" s="179"/>
      <c r="F183" s="180" t="e">
        <f>H135</f>
        <v>#DIV/0!</v>
      </c>
      <c r="G183" s="180"/>
      <c r="H183" s="180"/>
      <c r="I183" s="180"/>
      <c r="J183" s="180"/>
      <c r="K183" s="180"/>
      <c r="L183" s="180"/>
      <c r="M183" s="32" t="s">
        <v>34</v>
      </c>
      <c r="N183" s="29"/>
      <c r="O183" s="29"/>
      <c r="P183" s="37"/>
      <c r="Q183" s="10"/>
    </row>
    <row r="184" spans="1:17" x14ac:dyDescent="0.25">
      <c r="A184" s="46"/>
      <c r="B184" s="46"/>
      <c r="C184" s="46"/>
      <c r="D184" s="46"/>
      <c r="E184" s="46"/>
      <c r="F184" s="34"/>
      <c r="G184" s="34"/>
      <c r="H184" s="34"/>
      <c r="I184" s="34"/>
      <c r="J184" s="34"/>
      <c r="K184" s="34"/>
      <c r="L184" s="34"/>
      <c r="M184" s="32"/>
      <c r="N184" s="29"/>
      <c r="O184" s="29"/>
      <c r="P184" s="37"/>
      <c r="Q184" s="10"/>
    </row>
    <row r="185" spans="1:17" ht="27.75" customHeight="1" x14ac:dyDescent="0.25">
      <c r="A185" s="177" t="s">
        <v>80</v>
      </c>
      <c r="B185" s="177"/>
      <c r="C185" s="177"/>
      <c r="D185" s="177"/>
      <c r="E185" s="177"/>
      <c r="F185" s="188" t="e">
        <f>(F181-F183)*F179</f>
        <v>#DIV/0!</v>
      </c>
      <c r="G185" s="188"/>
      <c r="H185" s="188"/>
      <c r="I185" s="188"/>
      <c r="J185" s="188"/>
      <c r="K185" s="188"/>
      <c r="L185" s="188"/>
      <c r="M185" s="32" t="s">
        <v>14</v>
      </c>
      <c r="N185" s="29"/>
      <c r="O185" s="29"/>
      <c r="P185" s="37"/>
      <c r="Q185" s="10"/>
    </row>
    <row r="186" spans="1:17" x14ac:dyDescent="0.25">
      <c r="A186" s="46"/>
      <c r="B186" s="46"/>
      <c r="C186" s="46"/>
      <c r="D186" s="46"/>
      <c r="E186" s="46"/>
      <c r="F186" s="189" t="s">
        <v>31</v>
      </c>
      <c r="G186" s="189"/>
      <c r="H186" s="189"/>
      <c r="I186" s="189"/>
      <c r="J186" s="189"/>
      <c r="K186" s="189"/>
      <c r="L186" s="189"/>
      <c r="M186" s="29"/>
      <c r="N186" s="29"/>
      <c r="O186" s="29"/>
      <c r="P186" s="37"/>
      <c r="Q186" s="10"/>
    </row>
    <row r="187" spans="1:17" x14ac:dyDescent="0.25">
      <c r="A187" s="185" t="s">
        <v>81</v>
      </c>
      <c r="B187" s="185"/>
      <c r="C187" s="185"/>
      <c r="D187" s="185"/>
      <c r="E187" s="185"/>
      <c r="F187" s="186" t="e">
        <f>D154</f>
        <v>#DIV/0!</v>
      </c>
      <c r="G187" s="187"/>
      <c r="H187" s="187"/>
      <c r="I187" s="187"/>
      <c r="J187" s="187"/>
      <c r="K187" s="187"/>
      <c r="L187" s="187"/>
      <c r="M187" s="10"/>
      <c r="N187" s="10"/>
      <c r="O187" s="10"/>
      <c r="P187" s="37"/>
      <c r="Q187" s="10"/>
    </row>
    <row r="188" spans="1:17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x14ac:dyDescent="0.25">
      <c r="A189" s="212" t="s">
        <v>112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1:17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x14ac:dyDescent="0.25">
      <c r="A191" s="202" t="s">
        <v>35</v>
      </c>
      <c r="B191" s="202"/>
      <c r="C191" s="202"/>
      <c r="D191" s="202"/>
      <c r="E191" s="202"/>
      <c r="F191" s="202"/>
      <c r="G191" s="202"/>
      <c r="H191" s="202" t="s">
        <v>82</v>
      </c>
      <c r="I191" s="202"/>
      <c r="J191" s="202"/>
      <c r="K191" s="181"/>
      <c r="L191" s="181"/>
      <c r="M191" s="181"/>
      <c r="N191" s="181"/>
      <c r="O191" s="181"/>
      <c r="P191" s="181"/>
      <c r="Q191" s="181"/>
    </row>
    <row r="192" spans="1:17" x14ac:dyDescent="0.25">
      <c r="A192" s="182" t="s">
        <v>14</v>
      </c>
      <c r="B192" s="182"/>
      <c r="C192" s="182"/>
      <c r="D192" s="182"/>
      <c r="E192" s="182"/>
      <c r="F192" s="182"/>
      <c r="G192" s="182"/>
      <c r="H192" s="183" t="s">
        <v>30</v>
      </c>
      <c r="I192" s="183"/>
      <c r="J192" s="183"/>
      <c r="K192" s="181"/>
      <c r="L192" s="181"/>
      <c r="M192" s="181"/>
      <c r="N192" s="181"/>
      <c r="O192" s="181"/>
      <c r="P192" s="181"/>
      <c r="Q192" s="181"/>
    </row>
    <row r="193" spans="1:17" x14ac:dyDescent="0.25">
      <c r="A193" s="184" t="e">
        <f>F185</f>
        <v>#DIV/0!</v>
      </c>
      <c r="B193" s="184"/>
      <c r="C193" s="184"/>
      <c r="D193" s="184"/>
      <c r="E193" s="184"/>
      <c r="F193" s="184"/>
      <c r="G193" s="184"/>
      <c r="H193" s="183">
        <f>0.6798/1000</f>
        <v>6.7979999999999994E-4</v>
      </c>
      <c r="I193" s="183"/>
      <c r="J193" s="183"/>
      <c r="K193" s="181"/>
      <c r="L193" s="181"/>
      <c r="M193" s="181"/>
      <c r="N193" s="181"/>
      <c r="O193" s="181"/>
      <c r="P193" s="181"/>
      <c r="Q193" s="181"/>
    </row>
    <row r="194" spans="1:17" x14ac:dyDescent="0.25">
      <c r="A194" s="196" t="s">
        <v>83</v>
      </c>
      <c r="B194" s="196"/>
      <c r="C194" s="196"/>
      <c r="D194" s="196"/>
      <c r="E194" s="196"/>
      <c r="F194" s="196"/>
      <c r="G194" s="196"/>
      <c r="H194" s="197" t="e">
        <f>A193*H193</f>
        <v>#DIV/0!</v>
      </c>
      <c r="I194" s="197"/>
      <c r="J194" s="197"/>
      <c r="K194" s="181"/>
      <c r="L194" s="181"/>
      <c r="M194" s="181"/>
      <c r="N194" s="181"/>
      <c r="O194" s="181"/>
      <c r="P194" s="181"/>
      <c r="Q194" s="181"/>
    </row>
    <row r="195" spans="1:17" x14ac:dyDescent="0.25">
      <c r="A195" s="198"/>
      <c r="B195" s="198"/>
      <c r="C195" s="199"/>
      <c r="D195" s="199"/>
      <c r="E195" s="199"/>
      <c r="F195" s="199"/>
      <c r="G195" s="199"/>
      <c r="H195" s="199"/>
      <c r="I195" s="199"/>
      <c r="J195" s="199"/>
      <c r="K195" s="200"/>
      <c r="L195" s="201"/>
      <c r="M195" s="201"/>
      <c r="N195" s="201"/>
      <c r="O195" s="201"/>
      <c r="P195" s="37"/>
      <c r="Q195" s="37"/>
    </row>
    <row r="196" spans="1:17" x14ac:dyDescent="0.25">
      <c r="A196" s="213" t="s">
        <v>113</v>
      </c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</row>
    <row r="197" spans="1:17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22.5" customHeight="1" x14ac:dyDescent="0.25">
      <c r="A198" s="191" t="s">
        <v>84</v>
      </c>
      <c r="B198" s="191"/>
      <c r="C198" s="191"/>
      <c r="D198" s="191"/>
      <c r="E198" s="192">
        <v>0</v>
      </c>
      <c r="F198" s="192"/>
      <c r="G198" s="192"/>
      <c r="H198" s="191" t="s">
        <v>86</v>
      </c>
      <c r="I198" s="191"/>
      <c r="J198" s="192">
        <v>0</v>
      </c>
      <c r="K198" s="192"/>
      <c r="L198" s="192"/>
      <c r="M198" s="195" t="s">
        <v>85</v>
      </c>
      <c r="N198" s="195"/>
      <c r="O198" s="192">
        <f>E198+J198</f>
        <v>0</v>
      </c>
      <c r="P198" s="192"/>
      <c r="Q198" s="192"/>
    </row>
    <row r="199" spans="1:17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7"/>
      <c r="K199" s="27"/>
      <c r="L199" s="27"/>
      <c r="M199" s="19"/>
      <c r="N199" s="19"/>
      <c r="O199" s="28"/>
      <c r="P199" s="28"/>
      <c r="Q199" s="28"/>
    </row>
    <row r="200" spans="1:17" x14ac:dyDescent="0.25">
      <c r="A200" s="191" t="s">
        <v>87</v>
      </c>
      <c r="B200" s="191"/>
      <c r="C200" s="191"/>
      <c r="D200" s="191"/>
      <c r="E200" s="191"/>
      <c r="F200" s="192">
        <v>0</v>
      </c>
      <c r="G200" s="192"/>
      <c r="H200" s="192"/>
      <c r="I200" s="21"/>
      <c r="J200" s="193"/>
      <c r="K200" s="193"/>
      <c r="L200" s="193"/>
      <c r="M200" s="19"/>
      <c r="N200" s="19"/>
      <c r="O200" s="28"/>
      <c r="P200" s="28"/>
      <c r="Q200" s="28"/>
    </row>
    <row r="201" spans="1:17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19"/>
      <c r="N201" s="19"/>
      <c r="O201" s="19"/>
      <c r="P201" s="19"/>
      <c r="Q201" s="19"/>
    </row>
    <row r="202" spans="1:17" x14ac:dyDescent="0.25">
      <c r="A202" s="191" t="s">
        <v>88</v>
      </c>
      <c r="B202" s="191"/>
      <c r="C202" s="191"/>
      <c r="D202" s="191"/>
      <c r="E202" s="191"/>
      <c r="F202" s="191"/>
      <c r="G202" s="194" t="e">
        <f>(O198/F200)</f>
        <v>#DIV/0!</v>
      </c>
      <c r="H202" s="194"/>
      <c r="I202" s="194"/>
      <c r="J202" s="194"/>
      <c r="K202" s="21"/>
      <c r="L202" s="21"/>
      <c r="M202" s="19"/>
      <c r="N202" s="19"/>
      <c r="O202" s="19"/>
      <c r="P202" s="19"/>
      <c r="Q202" s="19"/>
    </row>
    <row r="203" spans="1:17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x14ac:dyDescent="0.25">
      <c r="A205" s="10"/>
      <c r="B205" s="10"/>
      <c r="C205" s="10"/>
      <c r="D205" s="84"/>
      <c r="E205" s="84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x14ac:dyDescent="0.25">
      <c r="A206" s="190"/>
      <c r="B206" s="190"/>
      <c r="C206" s="190"/>
      <c r="D206" s="190"/>
      <c r="E206" s="19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</sheetData>
  <mergeCells count="310">
    <mergeCell ref="A87:P87"/>
    <mergeCell ref="A206:C206"/>
    <mergeCell ref="D206:E206"/>
    <mergeCell ref="A200:E200"/>
    <mergeCell ref="F200:H200"/>
    <mergeCell ref="J200:L200"/>
    <mergeCell ref="A202:F202"/>
    <mergeCell ref="G202:J202"/>
    <mergeCell ref="D205:E205"/>
    <mergeCell ref="A198:D198"/>
    <mergeCell ref="E198:G198"/>
    <mergeCell ref="H198:I198"/>
    <mergeCell ref="J198:L198"/>
    <mergeCell ref="M198:N198"/>
    <mergeCell ref="O198:Q198"/>
    <mergeCell ref="A194:G194"/>
    <mergeCell ref="H194:J194"/>
    <mergeCell ref="A195:F195"/>
    <mergeCell ref="G195:K195"/>
    <mergeCell ref="L195:O195"/>
    <mergeCell ref="A196:Q196"/>
    <mergeCell ref="A189:Q189"/>
    <mergeCell ref="A191:G191"/>
    <mergeCell ref="H191:J191"/>
    <mergeCell ref="K191:Q194"/>
    <mergeCell ref="A192:G192"/>
    <mergeCell ref="H192:J192"/>
    <mergeCell ref="A193:G193"/>
    <mergeCell ref="H193:J193"/>
    <mergeCell ref="A152:C152"/>
    <mergeCell ref="A157:Q157"/>
    <mergeCell ref="A175:Q175"/>
    <mergeCell ref="A187:E187"/>
    <mergeCell ref="F187:L187"/>
    <mergeCell ref="A185:E185"/>
    <mergeCell ref="F185:L185"/>
    <mergeCell ref="F186:L186"/>
    <mergeCell ref="A149:C149"/>
    <mergeCell ref="A150:C150"/>
    <mergeCell ref="A151:C151"/>
    <mergeCell ref="A179:E179"/>
    <mergeCell ref="F179:L179"/>
    <mergeCell ref="A181:E181"/>
    <mergeCell ref="F181:L181"/>
    <mergeCell ref="A183:E183"/>
    <mergeCell ref="F183:L183"/>
    <mergeCell ref="D149:E149"/>
    <mergeCell ref="D150:E150"/>
    <mergeCell ref="D151:E151"/>
    <mergeCell ref="D152:E152"/>
    <mergeCell ref="A143:C143"/>
    <mergeCell ref="A144:C144"/>
    <mergeCell ref="A145:C145"/>
    <mergeCell ref="A146:C146"/>
    <mergeCell ref="A147:C147"/>
    <mergeCell ref="A148:C148"/>
    <mergeCell ref="A137:Q137"/>
    <mergeCell ref="A139:C140"/>
    <mergeCell ref="D139:E139"/>
    <mergeCell ref="D140:E140"/>
    <mergeCell ref="A141:C141"/>
    <mergeCell ref="A142:C142"/>
    <mergeCell ref="D145:E145"/>
    <mergeCell ref="D146:E146"/>
    <mergeCell ref="D147:E147"/>
    <mergeCell ref="D148:E148"/>
    <mergeCell ref="D133:E133"/>
    <mergeCell ref="F133:G133"/>
    <mergeCell ref="H133:I133"/>
    <mergeCell ref="A134:C134"/>
    <mergeCell ref="D134:E134"/>
    <mergeCell ref="F134:G134"/>
    <mergeCell ref="H134:I134"/>
    <mergeCell ref="A132:C132"/>
    <mergeCell ref="D132:E132"/>
    <mergeCell ref="F132:G132"/>
    <mergeCell ref="N128:O128"/>
    <mergeCell ref="P128:Q128"/>
    <mergeCell ref="A129:C129"/>
    <mergeCell ref="D129:E129"/>
    <mergeCell ref="F129:G129"/>
    <mergeCell ref="N129:O129"/>
    <mergeCell ref="P129:Q129"/>
    <mergeCell ref="N132:O132"/>
    <mergeCell ref="P132:Q132"/>
    <mergeCell ref="A131:C131"/>
    <mergeCell ref="D131:E131"/>
    <mergeCell ref="F131:G131"/>
    <mergeCell ref="N131:O131"/>
    <mergeCell ref="P131:Q131"/>
    <mergeCell ref="A130:C130"/>
    <mergeCell ref="D130:E130"/>
    <mergeCell ref="F130:G130"/>
    <mergeCell ref="N130:O130"/>
    <mergeCell ref="P130:Q130"/>
    <mergeCell ref="A128:C128"/>
    <mergeCell ref="D128:E128"/>
    <mergeCell ref="F128:G128"/>
    <mergeCell ref="H132:I132"/>
    <mergeCell ref="A125:C125"/>
    <mergeCell ref="D125:E125"/>
    <mergeCell ref="F125:G125"/>
    <mergeCell ref="A126:C126"/>
    <mergeCell ref="D126:E126"/>
    <mergeCell ref="F126:G126"/>
    <mergeCell ref="F124:G124"/>
    <mergeCell ref="A121:C121"/>
    <mergeCell ref="D121:E121"/>
    <mergeCell ref="F121:G121"/>
    <mergeCell ref="A122:C122"/>
    <mergeCell ref="D122:E122"/>
    <mergeCell ref="F122:G122"/>
    <mergeCell ref="A127:C127"/>
    <mergeCell ref="D127:E127"/>
    <mergeCell ref="F127:G127"/>
    <mergeCell ref="P112:Q112"/>
    <mergeCell ref="C113:E113"/>
    <mergeCell ref="H113:I113"/>
    <mergeCell ref="J113:K113"/>
    <mergeCell ref="A114:B114"/>
    <mergeCell ref="C114:E114"/>
    <mergeCell ref="F114:G114"/>
    <mergeCell ref="H114:I114"/>
    <mergeCell ref="J114:K114"/>
    <mergeCell ref="C112:E112"/>
    <mergeCell ref="F112:G112"/>
    <mergeCell ref="H112:I112"/>
    <mergeCell ref="J112:K112"/>
    <mergeCell ref="L112:M112"/>
    <mergeCell ref="N112:O112"/>
    <mergeCell ref="H115:I115"/>
    <mergeCell ref="J115:K115"/>
    <mergeCell ref="A115:B115"/>
    <mergeCell ref="C115:E115"/>
    <mergeCell ref="H121:I121"/>
    <mergeCell ref="H122:I122"/>
    <mergeCell ref="P110:Q110"/>
    <mergeCell ref="C111:E111"/>
    <mergeCell ref="F111:G111"/>
    <mergeCell ref="H111:I111"/>
    <mergeCell ref="J111:K111"/>
    <mergeCell ref="L111:M111"/>
    <mergeCell ref="N111:O111"/>
    <mergeCell ref="P111:Q111"/>
    <mergeCell ref="C110:E110"/>
    <mergeCell ref="F110:G110"/>
    <mergeCell ref="H110:I110"/>
    <mergeCell ref="J110:K110"/>
    <mergeCell ref="L110:M110"/>
    <mergeCell ref="N110:O110"/>
    <mergeCell ref="P108:Q108"/>
    <mergeCell ref="C109:E109"/>
    <mergeCell ref="F109:G109"/>
    <mergeCell ref="H109:I109"/>
    <mergeCell ref="J109:K109"/>
    <mergeCell ref="L109:M109"/>
    <mergeCell ref="N109:O109"/>
    <mergeCell ref="P109:Q109"/>
    <mergeCell ref="C108:E108"/>
    <mergeCell ref="F108:G108"/>
    <mergeCell ref="H108:I108"/>
    <mergeCell ref="J108:K108"/>
    <mergeCell ref="L108:M108"/>
    <mergeCell ref="N108:O108"/>
    <mergeCell ref="C106:E106"/>
    <mergeCell ref="F106:G106"/>
    <mergeCell ref="H106:I106"/>
    <mergeCell ref="J106:K106"/>
    <mergeCell ref="L106:M106"/>
    <mergeCell ref="C107:E107"/>
    <mergeCell ref="F107:G107"/>
    <mergeCell ref="H107:I107"/>
    <mergeCell ref="J107:K107"/>
    <mergeCell ref="L107:M107"/>
    <mergeCell ref="C104:E104"/>
    <mergeCell ref="F104:G104"/>
    <mergeCell ref="H104:I104"/>
    <mergeCell ref="J104:K104"/>
    <mergeCell ref="L104:M104"/>
    <mergeCell ref="C105:E105"/>
    <mergeCell ref="F105:G105"/>
    <mergeCell ref="H105:I105"/>
    <mergeCell ref="J105:K105"/>
    <mergeCell ref="L105:M105"/>
    <mergeCell ref="C102:E102"/>
    <mergeCell ref="F102:G102"/>
    <mergeCell ref="H102:I102"/>
    <mergeCell ref="J102:K102"/>
    <mergeCell ref="L102:M102"/>
    <mergeCell ref="C103:E103"/>
    <mergeCell ref="F103:G103"/>
    <mergeCell ref="H103:I103"/>
    <mergeCell ref="J103:K103"/>
    <mergeCell ref="L103:M103"/>
    <mergeCell ref="J99:K100"/>
    <mergeCell ref="L99:M100"/>
    <mergeCell ref="C100:E100"/>
    <mergeCell ref="C101:E101"/>
    <mergeCell ref="F101:G101"/>
    <mergeCell ref="H101:I101"/>
    <mergeCell ref="J101:K101"/>
    <mergeCell ref="L101:M101"/>
    <mergeCell ref="A93:Q93"/>
    <mergeCell ref="A95:Q95"/>
    <mergeCell ref="D96:E96"/>
    <mergeCell ref="D97:E97"/>
    <mergeCell ref="J98:K98"/>
    <mergeCell ref="A99:A100"/>
    <mergeCell ref="B99:B100"/>
    <mergeCell ref="C99:E99"/>
    <mergeCell ref="F99:G100"/>
    <mergeCell ref="H99:I100"/>
    <mergeCell ref="A91:B91"/>
    <mergeCell ref="C91:E91"/>
    <mergeCell ref="F91:G91"/>
    <mergeCell ref="H91:I91"/>
    <mergeCell ref="J91:M91"/>
    <mergeCell ref="N91:Q91"/>
    <mergeCell ref="A88:Q88"/>
    <mergeCell ref="A89:Q89"/>
    <mergeCell ref="A90:B90"/>
    <mergeCell ref="F90:G90"/>
    <mergeCell ref="H90:I90"/>
    <mergeCell ref="J90:M90"/>
    <mergeCell ref="N90:Q90"/>
    <mergeCell ref="A84:E84"/>
    <mergeCell ref="F84:I84"/>
    <mergeCell ref="J84:M84"/>
    <mergeCell ref="N84:Q84"/>
    <mergeCell ref="A85:E85"/>
    <mergeCell ref="F85:I85"/>
    <mergeCell ref="J85:M85"/>
    <mergeCell ref="N85:Q85"/>
    <mergeCell ref="A80:Q80"/>
    <mergeCell ref="A81:Q81"/>
    <mergeCell ref="A82:I82"/>
    <mergeCell ref="J82:Q82"/>
    <mergeCell ref="A83:E83"/>
    <mergeCell ref="F83:I83"/>
    <mergeCell ref="J83:M83"/>
    <mergeCell ref="N83:Q83"/>
    <mergeCell ref="A53:Q53"/>
    <mergeCell ref="A60:Q60"/>
    <mergeCell ref="A62:Q62"/>
    <mergeCell ref="A69:Q69"/>
    <mergeCell ref="A71:Q71"/>
    <mergeCell ref="A78:Q78"/>
    <mergeCell ref="A36:Q36"/>
    <mergeCell ref="A38:Q38"/>
    <mergeCell ref="A45:Q45"/>
    <mergeCell ref="A49:Q49"/>
    <mergeCell ref="A51:Q51"/>
    <mergeCell ref="A17:Q17"/>
    <mergeCell ref="A18:Q18"/>
    <mergeCell ref="A20:Q20"/>
    <mergeCell ref="A27:Q27"/>
    <mergeCell ref="A29:Q29"/>
    <mergeCell ref="A11:Q11"/>
    <mergeCell ref="A12:Q12"/>
    <mergeCell ref="A13:Q13"/>
    <mergeCell ref="A14:Q14"/>
    <mergeCell ref="A16:Q16"/>
    <mergeCell ref="A15:E15"/>
    <mergeCell ref="A5:Q5"/>
    <mergeCell ref="A6:Q6"/>
    <mergeCell ref="A7:Q7"/>
    <mergeCell ref="A8:Q8"/>
    <mergeCell ref="A9:Q9"/>
    <mergeCell ref="A10:Q10"/>
    <mergeCell ref="A1:Q1"/>
    <mergeCell ref="A2:Q2"/>
    <mergeCell ref="C3:I3"/>
    <mergeCell ref="O3:Q3"/>
    <mergeCell ref="C4:Q4"/>
    <mergeCell ref="A3:B3"/>
    <mergeCell ref="J3:N3"/>
    <mergeCell ref="A4:B4"/>
    <mergeCell ref="A135:C135"/>
    <mergeCell ref="D135:E135"/>
    <mergeCell ref="F135:G135"/>
    <mergeCell ref="H135:I135"/>
    <mergeCell ref="A154:C154"/>
    <mergeCell ref="D154:E154"/>
    <mergeCell ref="A177:E177"/>
    <mergeCell ref="F177:L177"/>
    <mergeCell ref="A117:Q117"/>
    <mergeCell ref="H118:I118"/>
    <mergeCell ref="A119:C120"/>
    <mergeCell ref="D119:E119"/>
    <mergeCell ref="F119:G120"/>
    <mergeCell ref="H119:I120"/>
    <mergeCell ref="D120:E120"/>
    <mergeCell ref="A123:C123"/>
    <mergeCell ref="D123:E123"/>
    <mergeCell ref="F123:G123"/>
    <mergeCell ref="A124:C124"/>
    <mergeCell ref="D124:E124"/>
    <mergeCell ref="D141:E141"/>
    <mergeCell ref="D142:E142"/>
    <mergeCell ref="D143:E143"/>
    <mergeCell ref="D144:E144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</mergeCells>
  <phoneticPr fontId="15" type="noConversion"/>
  <pageMargins left="0.44267053701015963" right="0.47244094488188981" top="1.3113207547169812" bottom="0.74803149606299213" header="0.31496062992125984" footer="0.31496062992125984"/>
  <pageSetup orientation="portrait" r:id="rId1"/>
  <headerFooter>
    <oddHeader>&amp;L&amp;G&amp;C&amp;"-,Negrito"
Formulário de Projeto de Eficiência Energética
MOTORES&amp;RPE-406.01
Data Julho/2017
&amp;P/&amp;N</oddHeader>
    <oddFooter>&amp;C&amp;"-,Negrito"_______________________________________________________________________________________________________
ABNT – ASSOCIAÇÃO BRASILEIRA DE NORMAS TÉCNICAS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82</xdr:row>
                    <xdr:rowOff>0</xdr:rowOff>
                  </from>
                  <to>
                    <xdr:col>3</xdr:col>
                    <xdr:colOff>66675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83</xdr:row>
                    <xdr:rowOff>0</xdr:rowOff>
                  </from>
                  <to>
                    <xdr:col>3</xdr:col>
                    <xdr:colOff>66675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84</xdr:row>
                    <xdr:rowOff>0</xdr:rowOff>
                  </from>
                  <to>
                    <xdr:col>3</xdr:col>
                    <xdr:colOff>66675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7</xdr:col>
                    <xdr:colOff>85725</xdr:colOff>
                    <xdr:row>82</xdr:row>
                    <xdr:rowOff>0</xdr:rowOff>
                  </from>
                  <to>
                    <xdr:col>8</xdr:col>
                    <xdr:colOff>123825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7</xdr:col>
                    <xdr:colOff>85725</xdr:colOff>
                    <xdr:row>83</xdr:row>
                    <xdr:rowOff>0</xdr:rowOff>
                  </from>
                  <to>
                    <xdr:col>8</xdr:col>
                    <xdr:colOff>123825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</xdr:col>
                    <xdr:colOff>85725</xdr:colOff>
                    <xdr:row>84</xdr:row>
                    <xdr:rowOff>0</xdr:rowOff>
                  </from>
                  <to>
                    <xdr:col>8</xdr:col>
                    <xdr:colOff>123825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82</xdr:row>
                    <xdr:rowOff>0</xdr:rowOff>
                  </from>
                  <to>
                    <xdr:col>12</xdr:col>
                    <xdr:colOff>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0</xdr:rowOff>
                  </from>
                  <to>
                    <xdr:col>12</xdr:col>
                    <xdr:colOff>19050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10</xdr:col>
                    <xdr:colOff>114300</xdr:colOff>
                    <xdr:row>84</xdr:row>
                    <xdr:rowOff>0</xdr:rowOff>
                  </from>
                  <to>
                    <xdr:col>12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14</xdr:col>
                    <xdr:colOff>200025</xdr:colOff>
                    <xdr:row>82</xdr:row>
                    <xdr:rowOff>0</xdr:rowOff>
                  </from>
                  <to>
                    <xdr:col>15</xdr:col>
                    <xdr:colOff>295275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14</xdr:col>
                    <xdr:colOff>200025</xdr:colOff>
                    <xdr:row>83</xdr:row>
                    <xdr:rowOff>0</xdr:rowOff>
                  </from>
                  <to>
                    <xdr:col>15</xdr:col>
                    <xdr:colOff>295275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14</xdr:col>
                    <xdr:colOff>200025</xdr:colOff>
                    <xdr:row>84</xdr:row>
                    <xdr:rowOff>0</xdr:rowOff>
                  </from>
                  <to>
                    <xdr:col>15</xdr:col>
                    <xdr:colOff>295275</xdr:colOff>
                    <xdr:row>85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Motores</vt:lpstr>
    </vt:vector>
  </TitlesOfParts>
  <Company>Basel Agency for Sustainable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Magallon</dc:creator>
  <cp:lastModifiedBy>Renata Menezes</cp:lastModifiedBy>
  <cp:lastPrinted>2017-06-21T20:00:25Z</cp:lastPrinted>
  <dcterms:created xsi:type="dcterms:W3CDTF">2015-12-03T17:21:15Z</dcterms:created>
  <dcterms:modified xsi:type="dcterms:W3CDTF">2017-10-27T11:24:26Z</dcterms:modified>
</cp:coreProperties>
</file>